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AC2I\Public\Affaires\C24021 MAIRIE DE CAMARET Rénovation énergétique de l'école\DPGF\"/>
    </mc:Choice>
  </mc:AlternateContent>
  <xr:revisionPtr revIDLastSave="0" documentId="13_ncr:1_{4E7FEAE2-8D1D-48F9-A7AF-8E57C41FC17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DPGF" sheetId="2" r:id="rId1"/>
  </sheets>
  <definedNames>
    <definedName name="_Toc3140094" localSheetId="0">DPGF!#REF!</definedName>
    <definedName name="_xlnm.Print_Titles" localSheetId="0">DPGF!$1:$1</definedName>
    <definedName name="Print_Area" localSheetId="0">DPGF!$A$1:$G$16</definedName>
    <definedName name="Print_Titles" localSheetId="0">DPGF!$1:$1</definedName>
    <definedName name="_xlnm.Print_Area" localSheetId="0">DPGF!$A$1:$G$117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2" l="1"/>
  <c r="G41" i="2"/>
  <c r="G40" i="2"/>
  <c r="G39" i="2"/>
  <c r="G38" i="2"/>
  <c r="G94" i="2"/>
  <c r="G102" i="2"/>
  <c r="G101" i="2"/>
  <c r="G44" i="2" l="1"/>
  <c r="G104" i="2"/>
  <c r="G88" i="2" l="1"/>
  <c r="G87" i="2"/>
  <c r="G85" i="2"/>
  <c r="G84" i="2"/>
  <c r="G82" i="2"/>
  <c r="G81" i="2"/>
  <c r="G74" i="2"/>
  <c r="G73" i="2"/>
  <c r="G66" i="2"/>
  <c r="G57" i="2"/>
  <c r="G56" i="2"/>
  <c r="G55" i="2"/>
  <c r="D30" i="2"/>
  <c r="G31" i="2"/>
  <c r="G30" i="2"/>
  <c r="G90" i="2" l="1"/>
  <c r="G96" i="2"/>
  <c r="G33" i="2"/>
  <c r="G59" i="2"/>
  <c r="G109" i="2" l="1"/>
  <c r="G108" i="2"/>
  <c r="G65" i="2"/>
  <c r="G72" i="2"/>
  <c r="G76" i="2" s="1"/>
  <c r="G64" i="2"/>
  <c r="G68" i="2" s="1"/>
  <c r="G111" i="2" l="1"/>
  <c r="G48" i="2" l="1"/>
  <c r="G113" i="2" s="1"/>
  <c r="G23" i="2"/>
  <c r="G19" i="2"/>
  <c r="G13" i="2"/>
  <c r="G25" i="2" l="1"/>
  <c r="G46" i="2" l="1"/>
  <c r="G14" i="2" l="1"/>
  <c r="G12" i="2"/>
  <c r="G11" i="2"/>
  <c r="G15" i="2" l="1"/>
  <c r="G8" i="2" l="1"/>
  <c r="G7" i="2"/>
  <c r="G9" i="2" s="1"/>
  <c r="G6" i="2"/>
  <c r="G5" i="2"/>
  <c r="G4" i="2"/>
  <c r="G3" i="2"/>
  <c r="G17" i="2" l="1"/>
  <c r="G115" i="2" s="1"/>
  <c r="G116" i="2" l="1"/>
  <c r="G117" i="2" s="1"/>
</calcChain>
</file>

<file path=xl/sharedStrings.xml><?xml version="1.0" encoding="utf-8"?>
<sst xmlns="http://schemas.openxmlformats.org/spreadsheetml/2006/main" count="109" uniqueCount="68">
  <si>
    <t xml:space="preserve">Item </t>
  </si>
  <si>
    <t xml:space="preserve">Désignation </t>
  </si>
  <si>
    <t xml:space="preserve">Unité  </t>
  </si>
  <si>
    <t xml:space="preserve">Qte </t>
  </si>
  <si>
    <t xml:space="preserve">Qte entreprise </t>
  </si>
  <si>
    <t xml:space="preserve">Prix unitaire </t>
  </si>
  <si>
    <t xml:space="preserve">Prix total </t>
  </si>
  <si>
    <t xml:space="preserve">Ens </t>
  </si>
  <si>
    <t xml:space="preserve">Sous total en € HT </t>
  </si>
  <si>
    <t>U</t>
  </si>
  <si>
    <t>ml</t>
  </si>
  <si>
    <t xml:space="preserve">Réseau de gaines verticales et horizontales en tôle d'acier galvanisé avec accessoires à joint, agrafes en spirale de section circulaire y compris raccords, joints, supports, coudes... </t>
  </si>
  <si>
    <t>Accessoires de mise en œuvre</t>
  </si>
  <si>
    <t xml:space="preserve">Evacuation des condensats </t>
  </si>
  <si>
    <t xml:space="preserve">Réseau d'évacuation des condensats en tube PVC selon descriptif CCTP : </t>
  </si>
  <si>
    <t>- diamètre 40</t>
  </si>
  <si>
    <t xml:space="preserve">Réseau d'extraction et de soufflage </t>
  </si>
  <si>
    <t>Conduit rigide diamètre 315mm</t>
  </si>
  <si>
    <t>TVA 20%</t>
  </si>
  <si>
    <t xml:space="preserve">Etudes d'exécution selon descriptif CCTP </t>
  </si>
  <si>
    <t>Conduit rigide diamètre 250mm</t>
  </si>
  <si>
    <t xml:space="preserve">DOE </t>
  </si>
  <si>
    <t xml:space="preserve">DOE selon descriptif CCTP et CCTC </t>
  </si>
  <si>
    <t>Etudes et préparation</t>
  </si>
  <si>
    <t xml:space="preserve">TOTAL HT </t>
  </si>
  <si>
    <t xml:space="preserve">TOTAL TTC </t>
  </si>
  <si>
    <t xml:space="preserve">Essais </t>
  </si>
  <si>
    <t xml:space="preserve">TOTAL ETUDES </t>
  </si>
  <si>
    <t xml:space="preserve">Travaux préparatoires </t>
  </si>
  <si>
    <t xml:space="preserve">Dépose des Faux plafonds </t>
  </si>
  <si>
    <t xml:space="preserve">Dépose de faux plafond pour mise en place nouvelle centrale </t>
  </si>
  <si>
    <t xml:space="preserve">Carottages pour passage réseaux </t>
  </si>
  <si>
    <t xml:space="preserve">Réalisation de carottages en toiture pour passage réseaux de ventilation </t>
  </si>
  <si>
    <t>- diamètre 250</t>
  </si>
  <si>
    <t>- diamètre 315</t>
  </si>
  <si>
    <t>- diamètre 315 (réseau)</t>
  </si>
  <si>
    <t>- diamètre 250 (réseau)</t>
  </si>
  <si>
    <t xml:space="preserve">Alimentations Electriques des centrales </t>
  </si>
  <si>
    <t xml:space="preserve">Travaux de ventilation </t>
  </si>
  <si>
    <t xml:space="preserve">Réseaux extérieurs </t>
  </si>
  <si>
    <t xml:space="preserve">Centrales double flux </t>
  </si>
  <si>
    <t>AM 900 H</t>
  </si>
  <si>
    <t>AML 800 H</t>
  </si>
  <si>
    <t>AML 500 H</t>
  </si>
  <si>
    <t xml:space="preserve">Commande centralisée </t>
  </si>
  <si>
    <t>Réseau BUS</t>
  </si>
  <si>
    <t xml:space="preserve">Moulure </t>
  </si>
  <si>
    <t>Accessoires de réseaux</t>
  </si>
  <si>
    <t xml:space="preserve">Caisson de piquage réseau selon descriptif CCTP </t>
  </si>
  <si>
    <t xml:space="preserve">Sortie toiture type STS selon descriptif CCTP </t>
  </si>
  <si>
    <t xml:space="preserve">Sifflet selon descriptif CCTP  </t>
  </si>
  <si>
    <t xml:space="preserve">- diamètre 315 </t>
  </si>
  <si>
    <t xml:space="preserve">- diamètre 250 </t>
  </si>
  <si>
    <t xml:space="preserve">Régulation des débits </t>
  </si>
  <si>
    <t>Sonde CO² intégrée à la reprise, pour régulation P</t>
  </si>
  <si>
    <t xml:space="preserve">Mise en service et essais </t>
  </si>
  <si>
    <t xml:space="preserve">TOTAL TRAVAUX DE VENTILATION </t>
  </si>
  <si>
    <t>TOTAL TRAVAUX PREPARATOIRES</t>
  </si>
  <si>
    <t>Etudes</t>
  </si>
  <si>
    <t xml:space="preserve">Perçage mur de façade ou mur de refend </t>
  </si>
  <si>
    <t>Fourniture pose et raccordement de commande centralisée Airlinq Orbit selon descriptif CCTP</t>
  </si>
  <si>
    <t>Unités de ventilation terminales double flux décentralisées à haute efficacité selon caractéristiques du CCTP. Prestations de fournitures poses et raccordements. Y compris ensemble des accessoires (pose, filtres, pompes de relevages, …)</t>
  </si>
  <si>
    <t xml:space="preserve">Extension de tableau et protections tel que décrit dans le CCTP </t>
  </si>
  <si>
    <t xml:space="preserve">Câble d'alimentation U1000R2V3G1,5 </t>
  </si>
  <si>
    <t xml:space="preserve">Raccordement centrales </t>
  </si>
  <si>
    <t xml:space="preserve">TGBT </t>
  </si>
  <si>
    <t xml:space="preserve">Programmation et Mise en service de l'ensemble des installations de CVC par le fabricant, y compris extension de garantie à deux ans  </t>
  </si>
  <si>
    <t xml:space="preserve">Coupure d'urgence, y compris câble de télécommande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</si>
</sst>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"/>
  </numFmts>
  <fonts count="8" x14ac:knownFonts="1"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u/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i/>
      <u/>
      <sz val="10"/>
      <color rgb="FF000000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BDBDB"/>
        <bgColor rgb="FFDBDBDB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7" xfId="0" applyFont="1" applyBorder="1" applyAlignment="1" applyProtection="1">
      <alignment horizontal="center" vertical="center"/>
      <protection locked="0"/>
    </xf>
    <xf numFmtId="164" fontId="2" fillId="0" borderId="10" xfId="0" applyNumberFormat="1" applyFont="1" applyBorder="1" applyAlignment="1" applyProtection="1">
      <alignment horizontal="center" vertical="center"/>
      <protection locked="0"/>
    </xf>
    <xf numFmtId="164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  <protection locked="0"/>
    </xf>
    <xf numFmtId="164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/>
    <xf numFmtId="0" fontId="3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164" fontId="2" fillId="0" borderId="10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/>
    <xf numFmtId="164" fontId="2" fillId="0" borderId="1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6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2" fillId="0" borderId="6" xfId="0" quotePrefix="1" applyFont="1" applyBorder="1" applyAlignment="1">
      <alignment wrapText="1"/>
    </xf>
    <xf numFmtId="0" fontId="4" fillId="0" borderId="5" xfId="0" quotePrefix="1" applyFont="1" applyBorder="1" applyAlignment="1">
      <alignment horizontal="center" vertical="center"/>
    </xf>
    <xf numFmtId="0" fontId="7" fillId="0" borderId="6" xfId="0" quotePrefix="1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2" fillId="0" borderId="11" xfId="0" applyFont="1" applyBorder="1"/>
    <xf numFmtId="0" fontId="6" fillId="0" borderId="11" xfId="0" applyFont="1" applyBorder="1"/>
    <xf numFmtId="0" fontId="1" fillId="0" borderId="1" xfId="0" applyFont="1" applyBorder="1" applyAlignment="1">
      <alignment horizontal="right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7102C-1B32-4D2A-8378-4E7D079BE915}">
  <dimension ref="A1:G117"/>
  <sheetViews>
    <sheetView tabSelected="1" topLeftCell="A26" zoomScale="130" zoomScaleNormal="130" workbookViewId="0">
      <selection activeCell="E38" sqref="E38:F42"/>
    </sheetView>
  </sheetViews>
  <sheetFormatPr baseColWidth="10" defaultRowHeight="12.75" x14ac:dyDescent="0.2"/>
  <cols>
    <col min="1" max="1" width="8" style="5" customWidth="1"/>
    <col min="2" max="2" width="49" style="4" customWidth="1"/>
    <col min="3" max="4" width="5.28515625" style="5" customWidth="1"/>
    <col min="5" max="5" width="8.85546875" style="5" customWidth="1"/>
    <col min="6" max="6" width="10.7109375" style="6" customWidth="1"/>
    <col min="7" max="7" width="9.85546875" style="6" customWidth="1"/>
    <col min="8" max="8" width="11.42578125" style="4" customWidth="1"/>
    <col min="9" max="16384" width="11.42578125" style="4"/>
  </cols>
  <sheetData>
    <row r="1" spans="1:7" s="14" customFormat="1" ht="26.25" thickBot="1" x14ac:dyDescent="0.25">
      <c r="A1" s="9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2" t="s">
        <v>5</v>
      </c>
      <c r="G1" s="13" t="s">
        <v>6</v>
      </c>
    </row>
    <row r="2" spans="1:7" s="14" customFormat="1" x14ac:dyDescent="0.2">
      <c r="A2" s="15"/>
      <c r="B2" s="16"/>
      <c r="C2" s="17"/>
      <c r="D2" s="18"/>
      <c r="E2" s="7"/>
      <c r="F2" s="8"/>
      <c r="G2" s="19"/>
    </row>
    <row r="3" spans="1:7" customFormat="1" ht="15" x14ac:dyDescent="0.25">
      <c r="A3" s="21">
        <v>6</v>
      </c>
      <c r="B3" s="27" t="s">
        <v>58</v>
      </c>
      <c r="C3" s="28"/>
      <c r="D3" s="24"/>
      <c r="E3" s="1"/>
      <c r="F3" s="3"/>
      <c r="G3" s="25" t="str">
        <f t="shared" ref="G3:G8" si="0">IF(F3="","",F3*E3)</f>
        <v/>
      </c>
    </row>
    <row r="4" spans="1:7" customFormat="1" ht="15" x14ac:dyDescent="0.25">
      <c r="A4" s="30"/>
      <c r="B4" s="22"/>
      <c r="C4" s="23"/>
      <c r="D4" s="24"/>
      <c r="E4" s="1"/>
      <c r="F4" s="3"/>
      <c r="G4" s="25" t="str">
        <f t="shared" si="0"/>
        <v/>
      </c>
    </row>
    <row r="5" spans="1:7" customFormat="1" ht="15" x14ac:dyDescent="0.25">
      <c r="A5" s="29">
        <v>6.1</v>
      </c>
      <c r="B5" s="20" t="s">
        <v>23</v>
      </c>
      <c r="C5" s="37"/>
      <c r="D5" s="24"/>
      <c r="E5" s="1"/>
      <c r="F5" s="3"/>
      <c r="G5" s="25" t="str">
        <f t="shared" si="0"/>
        <v/>
      </c>
    </row>
    <row r="6" spans="1:7" customFormat="1" ht="15" x14ac:dyDescent="0.25">
      <c r="A6" s="30"/>
      <c r="B6" s="22"/>
      <c r="C6" s="23"/>
      <c r="D6" s="24"/>
      <c r="E6" s="1"/>
      <c r="F6" s="3"/>
      <c r="G6" s="25" t="str">
        <f t="shared" si="0"/>
        <v/>
      </c>
    </row>
    <row r="7" spans="1:7" customFormat="1" ht="15" x14ac:dyDescent="0.25">
      <c r="A7" s="30"/>
      <c r="B7" s="22" t="s">
        <v>19</v>
      </c>
      <c r="C7" s="23" t="s">
        <v>7</v>
      </c>
      <c r="D7" s="24">
        <v>1</v>
      </c>
      <c r="E7" s="1"/>
      <c r="F7" s="3"/>
      <c r="G7" s="25" t="str">
        <f t="shared" si="0"/>
        <v/>
      </c>
    </row>
    <row r="8" spans="1:7" customFormat="1" ht="12.75" customHeight="1" x14ac:dyDescent="0.25">
      <c r="A8" s="30"/>
      <c r="B8" s="38"/>
      <c r="C8" s="23"/>
      <c r="D8" s="23"/>
      <c r="E8" s="1"/>
      <c r="F8" s="2"/>
      <c r="G8" s="25" t="str">
        <f t="shared" si="0"/>
        <v/>
      </c>
    </row>
    <row r="9" spans="1:7" customFormat="1" ht="15" x14ac:dyDescent="0.25">
      <c r="A9" s="30"/>
      <c r="B9" s="31" t="s">
        <v>8</v>
      </c>
      <c r="C9" s="23"/>
      <c r="D9" s="23"/>
      <c r="E9" s="1"/>
      <c r="F9" s="2"/>
      <c r="G9" s="33" t="str">
        <f>IF(SUM(G7:G7)=0,"",SUM(G7:G7))</f>
        <v/>
      </c>
    </row>
    <row r="10" spans="1:7" customFormat="1" ht="15" x14ac:dyDescent="0.25">
      <c r="A10" s="30"/>
      <c r="B10" s="34"/>
      <c r="C10" s="23"/>
      <c r="D10" s="24"/>
      <c r="E10" s="1"/>
      <c r="F10" s="2"/>
      <c r="G10" s="33"/>
    </row>
    <row r="11" spans="1:7" customFormat="1" ht="15" x14ac:dyDescent="0.25">
      <c r="A11" s="29">
        <v>6.2</v>
      </c>
      <c r="B11" s="20" t="s">
        <v>21</v>
      </c>
      <c r="C11" s="37"/>
      <c r="D11" s="24"/>
      <c r="E11" s="1"/>
      <c r="F11" s="3"/>
      <c r="G11" s="25" t="str">
        <f t="shared" ref="G11:G14" si="1">IF(F11="","",F11*E11)</f>
        <v/>
      </c>
    </row>
    <row r="12" spans="1:7" customFormat="1" ht="15" x14ac:dyDescent="0.25">
      <c r="A12" s="30"/>
      <c r="B12" s="22"/>
      <c r="C12" s="23"/>
      <c r="D12" s="24"/>
      <c r="E12" s="1"/>
      <c r="F12" s="3"/>
      <c r="G12" s="25" t="str">
        <f t="shared" si="1"/>
        <v/>
      </c>
    </row>
    <row r="13" spans="1:7" customFormat="1" ht="15" x14ac:dyDescent="0.25">
      <c r="A13" s="30"/>
      <c r="B13" s="4" t="s">
        <v>22</v>
      </c>
      <c r="C13" s="23" t="s">
        <v>7</v>
      </c>
      <c r="D13" s="24">
        <v>1</v>
      </c>
      <c r="E13" s="1"/>
      <c r="F13" s="3"/>
      <c r="G13" s="25" t="str">
        <f>IF(F13="","",F13*E13)</f>
        <v/>
      </c>
    </row>
    <row r="14" spans="1:7" customFormat="1" ht="12.75" customHeight="1" x14ac:dyDescent="0.25">
      <c r="A14" s="30"/>
      <c r="B14" s="38"/>
      <c r="C14" s="23"/>
      <c r="D14" s="23"/>
      <c r="E14" s="1"/>
      <c r="F14" s="2"/>
      <c r="G14" s="25" t="str">
        <f t="shared" si="1"/>
        <v/>
      </c>
    </row>
    <row r="15" spans="1:7" customFormat="1" ht="15" x14ac:dyDescent="0.25">
      <c r="A15" s="30"/>
      <c r="B15" s="31" t="s">
        <v>8</v>
      </c>
      <c r="C15" s="23"/>
      <c r="D15" s="23"/>
      <c r="E15" s="1"/>
      <c r="F15" s="2"/>
      <c r="G15" s="33" t="str">
        <f>IF(SUM(G13:G13)=0,"",SUM(G13:G13))</f>
        <v/>
      </c>
    </row>
    <row r="16" spans="1:7" customFormat="1" ht="15.75" thickBot="1" x14ac:dyDescent="0.3">
      <c r="A16" s="30"/>
      <c r="B16" s="34"/>
      <c r="C16" s="23"/>
      <c r="D16" s="24"/>
      <c r="E16" s="1"/>
      <c r="F16" s="2"/>
      <c r="G16" s="33"/>
    </row>
    <row r="17" spans="1:7" ht="13.5" thickBot="1" x14ac:dyDescent="0.25">
      <c r="A17" s="48" t="s">
        <v>27</v>
      </c>
      <c r="B17" s="48"/>
      <c r="C17" s="48"/>
      <c r="D17" s="48"/>
      <c r="E17" s="48"/>
      <c r="F17" s="48"/>
      <c r="G17" s="26">
        <f>SUM(G2:G16)/2</f>
        <v>0</v>
      </c>
    </row>
    <row r="18" spans="1:7" s="14" customFormat="1" x14ac:dyDescent="0.2">
      <c r="A18" s="15"/>
      <c r="B18" s="16"/>
      <c r="C18" s="17"/>
      <c r="D18" s="18"/>
      <c r="E18" s="7"/>
      <c r="F18" s="8"/>
      <c r="G18" s="19"/>
    </row>
    <row r="19" spans="1:7" customFormat="1" ht="15" x14ac:dyDescent="0.25">
      <c r="A19" s="21">
        <v>7</v>
      </c>
      <c r="B19" s="27" t="s">
        <v>28</v>
      </c>
      <c r="C19" s="28"/>
      <c r="D19" s="24"/>
      <c r="E19" s="1"/>
      <c r="F19" s="3"/>
      <c r="G19" s="25" t="str">
        <f>IF(F19="","",F19*E19)</f>
        <v/>
      </c>
    </row>
    <row r="20" spans="1:7" customFormat="1" ht="15" x14ac:dyDescent="0.25">
      <c r="A20" s="21"/>
      <c r="B20" s="27"/>
      <c r="C20" s="28"/>
      <c r="D20" s="24"/>
      <c r="E20" s="1"/>
      <c r="F20" s="3"/>
      <c r="G20" s="25"/>
    </row>
    <row r="21" spans="1:7" customFormat="1" ht="15" x14ac:dyDescent="0.25">
      <c r="A21" s="29">
        <v>7.1</v>
      </c>
      <c r="B21" s="20" t="s">
        <v>29</v>
      </c>
      <c r="C21" s="28"/>
      <c r="D21" s="24"/>
      <c r="E21" s="1"/>
      <c r="F21" s="3"/>
      <c r="G21" s="25"/>
    </row>
    <row r="22" spans="1:7" customFormat="1" ht="15" x14ac:dyDescent="0.25">
      <c r="A22" s="21"/>
      <c r="B22" s="39"/>
      <c r="C22" s="23"/>
      <c r="D22" s="24"/>
      <c r="E22" s="1"/>
      <c r="F22" s="3"/>
      <c r="G22" s="25"/>
    </row>
    <row r="23" spans="1:7" customFormat="1" ht="15" x14ac:dyDescent="0.25">
      <c r="A23" s="21"/>
      <c r="B23" s="40" t="s">
        <v>30</v>
      </c>
      <c r="C23" s="23" t="s">
        <v>7</v>
      </c>
      <c r="D23" s="24">
        <v>80</v>
      </c>
      <c r="E23" s="1"/>
      <c r="F23" s="3"/>
      <c r="G23" s="25" t="str">
        <f>IF(F23="","",F23*E23)</f>
        <v/>
      </c>
    </row>
    <row r="24" spans="1:7" customFormat="1" ht="15" x14ac:dyDescent="0.25">
      <c r="A24" s="21"/>
      <c r="B24" s="27"/>
      <c r="C24" s="28"/>
      <c r="D24" s="24"/>
      <c r="E24" s="1"/>
      <c r="F24" s="3"/>
      <c r="G24" s="25"/>
    </row>
    <row r="25" spans="1:7" customFormat="1" ht="15" x14ac:dyDescent="0.25">
      <c r="A25" s="21"/>
      <c r="B25" s="31" t="s">
        <v>8</v>
      </c>
      <c r="C25" s="23"/>
      <c r="D25" s="23"/>
      <c r="E25" s="1"/>
      <c r="F25" s="2"/>
      <c r="G25" s="33" t="str">
        <f>IF(SUM(G23:G23)=0,"",SUM(G23:G23))</f>
        <v/>
      </c>
    </row>
    <row r="26" spans="1:7" customFormat="1" ht="15" x14ac:dyDescent="0.25">
      <c r="A26" s="21"/>
      <c r="B26" s="27"/>
      <c r="C26" s="28"/>
      <c r="D26" s="24"/>
      <c r="E26" s="1"/>
      <c r="F26" s="3"/>
      <c r="G26" s="25"/>
    </row>
    <row r="27" spans="1:7" customFormat="1" ht="15" x14ac:dyDescent="0.25">
      <c r="A27" s="29">
        <v>7.2</v>
      </c>
      <c r="B27" s="20" t="s">
        <v>31</v>
      </c>
      <c r="C27" s="28"/>
      <c r="D27" s="24"/>
      <c r="E27" s="1"/>
      <c r="F27" s="3"/>
      <c r="G27" s="25"/>
    </row>
    <row r="28" spans="1:7" customFormat="1" ht="15" x14ac:dyDescent="0.25">
      <c r="A28" s="29"/>
      <c r="B28" s="20"/>
      <c r="C28" s="28"/>
      <c r="D28" s="24"/>
      <c r="E28" s="1"/>
      <c r="F28" s="3"/>
      <c r="G28" s="25"/>
    </row>
    <row r="29" spans="1:7" customFormat="1" ht="26.25" x14ac:dyDescent="0.25">
      <c r="A29" s="21"/>
      <c r="B29" s="41" t="s">
        <v>32</v>
      </c>
      <c r="C29" s="23"/>
      <c r="D29" s="24"/>
      <c r="E29" s="1"/>
      <c r="F29" s="3"/>
      <c r="G29" s="25"/>
    </row>
    <row r="30" spans="1:7" customFormat="1" ht="15" x14ac:dyDescent="0.25">
      <c r="A30" s="21"/>
      <c r="B30" s="42" t="s">
        <v>35</v>
      </c>
      <c r="C30" s="23" t="s">
        <v>9</v>
      </c>
      <c r="D30" s="24">
        <f>4+12+2</f>
        <v>18</v>
      </c>
      <c r="E30" s="1"/>
      <c r="F30" s="3"/>
      <c r="G30" s="25" t="str">
        <f>IF(F30="","",F30*E30)</f>
        <v/>
      </c>
    </row>
    <row r="31" spans="1:7" customFormat="1" ht="15" x14ac:dyDescent="0.25">
      <c r="A31" s="21"/>
      <c r="B31" s="42" t="s">
        <v>36</v>
      </c>
      <c r="C31" s="23" t="s">
        <v>9</v>
      </c>
      <c r="D31" s="24">
        <v>4</v>
      </c>
      <c r="E31" s="1"/>
      <c r="F31" s="3"/>
      <c r="G31" s="25" t="str">
        <f>IF(F31="","",F31*E31)</f>
        <v/>
      </c>
    </row>
    <row r="32" spans="1:7" customFormat="1" ht="15" x14ac:dyDescent="0.25">
      <c r="A32" s="21"/>
      <c r="B32" s="41"/>
      <c r="C32" s="23"/>
      <c r="D32" s="24"/>
      <c r="E32" s="1"/>
      <c r="F32" s="3"/>
      <c r="G32" s="25"/>
    </row>
    <row r="33" spans="1:7" customFormat="1" ht="15" x14ac:dyDescent="0.25">
      <c r="A33" s="21"/>
      <c r="B33" s="31" t="s">
        <v>8</v>
      </c>
      <c r="C33" s="23"/>
      <c r="D33" s="23"/>
      <c r="E33" s="1"/>
      <c r="F33" s="2"/>
      <c r="G33" s="33" t="str">
        <f>IF(SUM(G30:G31)=0,"",SUM(G30:G31))</f>
        <v/>
      </c>
    </row>
    <row r="34" spans="1:7" customFormat="1" ht="15" x14ac:dyDescent="0.25">
      <c r="A34" s="21"/>
      <c r="B34" s="34"/>
      <c r="C34" s="23"/>
      <c r="D34" s="24"/>
      <c r="E34" s="1"/>
      <c r="F34" s="2"/>
      <c r="G34" s="33"/>
    </row>
    <row r="35" spans="1:7" customFormat="1" ht="15" x14ac:dyDescent="0.25">
      <c r="A35" s="29">
        <v>7.4</v>
      </c>
      <c r="B35" s="20" t="s">
        <v>37</v>
      </c>
      <c r="C35" s="28"/>
      <c r="D35" s="24"/>
      <c r="E35" s="1"/>
      <c r="F35" s="3"/>
      <c r="G35" s="25"/>
    </row>
    <row r="36" spans="1:7" customFormat="1" ht="15" x14ac:dyDescent="0.25">
      <c r="A36" s="21"/>
      <c r="B36" s="34"/>
      <c r="C36" s="23"/>
      <c r="D36" s="24"/>
      <c r="E36" s="1"/>
      <c r="F36" s="2"/>
      <c r="G36" s="33"/>
    </row>
    <row r="37" spans="1:7" customFormat="1" ht="15" x14ac:dyDescent="0.25">
      <c r="A37" s="21"/>
      <c r="B37" s="41" t="s">
        <v>65</v>
      </c>
      <c r="C37" s="23"/>
      <c r="D37" s="24"/>
      <c r="E37" s="1"/>
      <c r="F37" s="3"/>
      <c r="G37" s="25"/>
    </row>
    <row r="38" spans="1:7" customFormat="1" ht="15" x14ac:dyDescent="0.25">
      <c r="A38" s="21"/>
      <c r="B38" s="42" t="s">
        <v>62</v>
      </c>
      <c r="C38" s="23" t="s">
        <v>7</v>
      </c>
      <c r="D38" s="24">
        <v>1</v>
      </c>
      <c r="E38" s="1"/>
      <c r="F38" s="3"/>
      <c r="G38" s="25" t="str">
        <f>IF(F38="","",F38*E38)</f>
        <v/>
      </c>
    </row>
    <row r="39" spans="1:7" customFormat="1" ht="15" x14ac:dyDescent="0.25">
      <c r="A39" s="21"/>
      <c r="B39" s="42" t="s">
        <v>63</v>
      </c>
      <c r="C39" s="23" t="s">
        <v>10</v>
      </c>
      <c r="D39" s="24">
        <v>400</v>
      </c>
      <c r="E39" s="1"/>
      <c r="F39" s="3"/>
      <c r="G39" s="25" t="str">
        <f>IF(F39="","",F39*E39)</f>
        <v/>
      </c>
    </row>
    <row r="40" spans="1:7" customFormat="1" ht="15" x14ac:dyDescent="0.25">
      <c r="A40" s="21"/>
      <c r="B40" s="42" t="s">
        <v>46</v>
      </c>
      <c r="C40" s="23" t="s">
        <v>10</v>
      </c>
      <c r="D40" s="24">
        <v>120</v>
      </c>
      <c r="E40" s="1"/>
      <c r="F40" s="3"/>
      <c r="G40" s="25" t="str">
        <f>IF(F40="","",F40*E40)</f>
        <v/>
      </c>
    </row>
    <row r="41" spans="1:7" customFormat="1" ht="15" x14ac:dyDescent="0.25">
      <c r="A41" s="21"/>
      <c r="B41" s="42" t="s">
        <v>64</v>
      </c>
      <c r="C41" s="23" t="s">
        <v>9</v>
      </c>
      <c r="D41" s="24">
        <v>11</v>
      </c>
      <c r="E41" s="1"/>
      <c r="F41" s="3"/>
      <c r="G41" s="25" t="str">
        <f>IF(F41="","",F41*E41)</f>
        <v/>
      </c>
    </row>
    <row r="42" spans="1:7" customFormat="1" ht="15" x14ac:dyDescent="0.25">
      <c r="A42" s="21"/>
      <c r="B42" s="42" t="s">
        <v>67</v>
      </c>
      <c r="C42" s="23" t="s">
        <v>7</v>
      </c>
      <c r="D42" s="24">
        <v>1</v>
      </c>
      <c r="E42" s="1"/>
      <c r="F42" s="3"/>
      <c r="G42" s="25" t="str">
        <f>IF(F42="","",F42*E42)</f>
        <v/>
      </c>
    </row>
    <row r="43" spans="1:7" customFormat="1" ht="15" x14ac:dyDescent="0.25">
      <c r="A43" s="21"/>
      <c r="B43" s="39"/>
      <c r="C43" s="23"/>
      <c r="D43" s="23"/>
      <c r="E43" s="1"/>
      <c r="F43" s="3"/>
      <c r="G43" s="25"/>
    </row>
    <row r="44" spans="1:7" customFormat="1" ht="15" x14ac:dyDescent="0.25">
      <c r="A44" s="21"/>
      <c r="B44" s="31" t="s">
        <v>8</v>
      </c>
      <c r="C44" s="23"/>
      <c r="D44" s="23"/>
      <c r="E44" s="1"/>
      <c r="F44" s="2"/>
      <c r="G44" s="33" t="str">
        <f>IF(SUM(G38:G42)=0,"",SUM(G38:G42))</f>
        <v/>
      </c>
    </row>
    <row r="45" spans="1:7" customFormat="1" ht="15.75" thickBot="1" x14ac:dyDescent="0.3">
      <c r="A45" s="21"/>
      <c r="B45" s="34"/>
      <c r="C45" s="23"/>
      <c r="D45" s="24"/>
      <c r="E45" s="1"/>
      <c r="F45" s="2"/>
      <c r="G45" s="33"/>
    </row>
    <row r="46" spans="1:7" ht="13.5" thickBot="1" x14ac:dyDescent="0.25">
      <c r="A46" s="48" t="s">
        <v>57</v>
      </c>
      <c r="B46" s="48"/>
      <c r="C46" s="48"/>
      <c r="D46" s="48"/>
      <c r="E46" s="48"/>
      <c r="F46" s="48"/>
      <c r="G46" s="26">
        <f>SUM(G18:G45)/2</f>
        <v>0</v>
      </c>
    </row>
    <row r="47" spans="1:7" s="14" customFormat="1" x14ac:dyDescent="0.2">
      <c r="A47" s="15"/>
      <c r="B47" s="16"/>
      <c r="C47" s="17"/>
      <c r="D47" s="18"/>
      <c r="E47" s="7"/>
      <c r="F47" s="8"/>
      <c r="G47" s="19"/>
    </row>
    <row r="48" spans="1:7" customFormat="1" ht="15" x14ac:dyDescent="0.25">
      <c r="A48" s="21">
        <v>8</v>
      </c>
      <c r="B48" s="27" t="s">
        <v>38</v>
      </c>
      <c r="C48" s="28"/>
      <c r="D48" s="24"/>
      <c r="E48" s="1"/>
      <c r="F48" s="3"/>
      <c r="G48" s="25" t="str">
        <f>IF(F48="","",F48*E48)</f>
        <v/>
      </c>
    </row>
    <row r="49" spans="1:7" customFormat="1" ht="15" x14ac:dyDescent="0.25">
      <c r="A49" s="21"/>
      <c r="B49" s="27"/>
      <c r="C49" s="28"/>
      <c r="D49" s="24"/>
      <c r="E49" s="1"/>
      <c r="F49" s="3"/>
      <c r="G49" s="25"/>
    </row>
    <row r="50" spans="1:7" customFormat="1" ht="15" x14ac:dyDescent="0.25">
      <c r="A50" s="43">
        <v>8.3000000000000007</v>
      </c>
      <c r="B50" s="20" t="s">
        <v>16</v>
      </c>
      <c r="C50" s="28"/>
      <c r="D50" s="24"/>
      <c r="E50" s="1"/>
      <c r="F50" s="3"/>
      <c r="G50" s="25"/>
    </row>
    <row r="51" spans="1:7" customFormat="1" ht="15" x14ac:dyDescent="0.25">
      <c r="A51" s="21"/>
      <c r="B51" s="27"/>
      <c r="C51" s="28"/>
      <c r="D51" s="24"/>
      <c r="E51" s="1"/>
      <c r="F51" s="3"/>
      <c r="G51" s="25"/>
    </row>
    <row r="52" spans="1:7" customFormat="1" ht="39" x14ac:dyDescent="0.25">
      <c r="A52" s="21"/>
      <c r="B52" s="45" t="s">
        <v>11</v>
      </c>
      <c r="C52" s="23"/>
      <c r="D52" s="23"/>
      <c r="E52" s="1"/>
      <c r="F52" s="3"/>
      <c r="G52" s="25"/>
    </row>
    <row r="53" spans="1:7" customFormat="1" ht="15" x14ac:dyDescent="0.25">
      <c r="A53" s="21"/>
      <c r="B53" s="46"/>
      <c r="C53" s="23"/>
      <c r="D53" s="23"/>
      <c r="E53" s="1"/>
      <c r="F53" s="3"/>
      <c r="G53" s="25"/>
    </row>
    <row r="54" spans="1:7" customFormat="1" ht="15" x14ac:dyDescent="0.25">
      <c r="A54" s="21"/>
      <c r="B54" s="47" t="s">
        <v>39</v>
      </c>
      <c r="C54" s="23"/>
      <c r="D54" s="23"/>
      <c r="E54" s="1"/>
      <c r="F54" s="3"/>
      <c r="G54" s="25"/>
    </row>
    <row r="55" spans="1:7" customFormat="1" ht="15" x14ac:dyDescent="0.25">
      <c r="A55" s="21"/>
      <c r="B55" s="46" t="s">
        <v>20</v>
      </c>
      <c r="C55" s="23" t="s">
        <v>10</v>
      </c>
      <c r="D55" s="23">
        <v>30</v>
      </c>
      <c r="E55" s="1"/>
      <c r="F55" s="3"/>
      <c r="G55" s="25" t="str">
        <f t="shared" ref="G55:G57" si="2">IF(F55="","",F55*E55)</f>
        <v/>
      </c>
    </row>
    <row r="56" spans="1:7" customFormat="1" ht="15" x14ac:dyDescent="0.25">
      <c r="A56" s="21"/>
      <c r="B56" s="46" t="s">
        <v>17</v>
      </c>
      <c r="C56" s="23" t="s">
        <v>10</v>
      </c>
      <c r="D56" s="23">
        <v>95</v>
      </c>
      <c r="E56" s="1"/>
      <c r="F56" s="3"/>
      <c r="G56" s="25" t="str">
        <f t="shared" si="2"/>
        <v/>
      </c>
    </row>
    <row r="57" spans="1:7" customFormat="1" ht="15" x14ac:dyDescent="0.25">
      <c r="A57" s="21"/>
      <c r="B57" s="46" t="s">
        <v>12</v>
      </c>
      <c r="C57" s="23" t="s">
        <v>7</v>
      </c>
      <c r="D57" s="23">
        <v>1</v>
      </c>
      <c r="E57" s="1"/>
      <c r="F57" s="3"/>
      <c r="G57" s="25" t="str">
        <f t="shared" si="2"/>
        <v/>
      </c>
    </row>
    <row r="58" spans="1:7" customFormat="1" ht="15" x14ac:dyDescent="0.25">
      <c r="A58" s="21"/>
      <c r="B58" s="22"/>
      <c r="C58" s="23"/>
      <c r="D58" s="24"/>
      <c r="E58" s="1"/>
      <c r="F58" s="3"/>
      <c r="G58" s="25"/>
    </row>
    <row r="59" spans="1:7" customFormat="1" ht="15" x14ac:dyDescent="0.25">
      <c r="A59" s="21"/>
      <c r="B59" s="31" t="s">
        <v>8</v>
      </c>
      <c r="C59" s="23"/>
      <c r="D59" s="23"/>
      <c r="E59" s="1"/>
      <c r="F59" s="2"/>
      <c r="G59" s="33" t="str">
        <f>IF(SUM(G55:G58)=0,"",SUM(G55:G58))</f>
        <v/>
      </c>
    </row>
    <row r="60" spans="1:7" customFormat="1" ht="15" x14ac:dyDescent="0.25">
      <c r="A60" s="21"/>
      <c r="B60" s="27"/>
      <c r="C60" s="28"/>
      <c r="D60" s="24"/>
      <c r="E60" s="1"/>
      <c r="F60" s="3"/>
      <c r="G60" s="25"/>
    </row>
    <row r="61" spans="1:7" customFormat="1" ht="15" x14ac:dyDescent="0.25">
      <c r="A61" s="43">
        <v>8.4</v>
      </c>
      <c r="B61" s="20" t="s">
        <v>40</v>
      </c>
      <c r="C61" s="28"/>
      <c r="D61" s="24"/>
      <c r="E61" s="1"/>
      <c r="F61" s="3"/>
      <c r="G61" s="25"/>
    </row>
    <row r="62" spans="1:7" customFormat="1" ht="15" x14ac:dyDescent="0.25">
      <c r="A62" s="21"/>
      <c r="B62" s="27"/>
      <c r="C62" s="28"/>
      <c r="D62" s="24"/>
      <c r="E62" s="1"/>
      <c r="F62" s="3"/>
      <c r="G62" s="25"/>
    </row>
    <row r="63" spans="1:7" customFormat="1" ht="51.75" x14ac:dyDescent="0.25">
      <c r="A63" s="21"/>
      <c r="B63" s="45" t="s">
        <v>61</v>
      </c>
      <c r="C63" s="23"/>
      <c r="D63" s="23"/>
      <c r="E63" s="1"/>
      <c r="F63" s="3"/>
      <c r="G63" s="25"/>
    </row>
    <row r="64" spans="1:7" customFormat="1" ht="15" x14ac:dyDescent="0.25">
      <c r="A64" s="30"/>
      <c r="B64" s="44" t="s">
        <v>41</v>
      </c>
      <c r="C64" s="23" t="s">
        <v>9</v>
      </c>
      <c r="D64" s="24">
        <v>2</v>
      </c>
      <c r="E64" s="1"/>
      <c r="F64" s="3"/>
      <c r="G64" s="25" t="str">
        <f t="shared" ref="G64" si="3">IF(F64="","",F64*E64)</f>
        <v/>
      </c>
    </row>
    <row r="65" spans="1:7" customFormat="1" ht="15" x14ac:dyDescent="0.25">
      <c r="A65" s="30"/>
      <c r="B65" s="44" t="s">
        <v>42</v>
      </c>
      <c r="C65" s="23" t="s">
        <v>9</v>
      </c>
      <c r="D65" s="24">
        <v>7</v>
      </c>
      <c r="E65" s="1"/>
      <c r="F65" s="3"/>
      <c r="G65" s="25" t="str">
        <f t="shared" ref="G65" si="4">IF(F65="","",F65*E65)</f>
        <v/>
      </c>
    </row>
    <row r="66" spans="1:7" customFormat="1" ht="15" x14ac:dyDescent="0.25">
      <c r="A66" s="30"/>
      <c r="B66" s="44" t="s">
        <v>43</v>
      </c>
      <c r="C66" s="23" t="s">
        <v>9</v>
      </c>
      <c r="D66" s="24">
        <v>2</v>
      </c>
      <c r="E66" s="1"/>
      <c r="F66" s="3"/>
      <c r="G66" s="25" t="str">
        <f t="shared" ref="G66" si="5">IF(F66="","",F66*E66)</f>
        <v/>
      </c>
    </row>
    <row r="67" spans="1:7" customFormat="1" ht="15" x14ac:dyDescent="0.25">
      <c r="A67" s="21"/>
      <c r="B67" s="27"/>
      <c r="C67" s="28"/>
      <c r="D67" s="24"/>
      <c r="E67" s="1"/>
      <c r="F67" s="3"/>
      <c r="G67" s="25"/>
    </row>
    <row r="68" spans="1:7" customFormat="1" ht="15" x14ac:dyDescent="0.25">
      <c r="A68" s="21"/>
      <c r="B68" s="31" t="s">
        <v>8</v>
      </c>
      <c r="C68" s="23"/>
      <c r="D68" s="23"/>
      <c r="E68" s="1"/>
      <c r="F68" s="2"/>
      <c r="G68" s="33" t="str">
        <f>IF(SUM(G64:G66)=0,"",SUM(G64:G66))</f>
        <v/>
      </c>
    </row>
    <row r="69" spans="1:7" customFormat="1" ht="15" x14ac:dyDescent="0.25">
      <c r="A69" s="21"/>
      <c r="B69" s="27"/>
      <c r="C69" s="28"/>
      <c r="D69" s="24"/>
      <c r="E69" s="1"/>
      <c r="F69" s="3"/>
      <c r="G69" s="25"/>
    </row>
    <row r="70" spans="1:7" customFormat="1" ht="15" x14ac:dyDescent="0.25">
      <c r="A70" s="43">
        <v>8.5</v>
      </c>
      <c r="B70" s="20" t="s">
        <v>44</v>
      </c>
      <c r="C70" s="28"/>
      <c r="D70" s="24"/>
      <c r="E70" s="1"/>
      <c r="F70" s="3"/>
      <c r="G70" s="25"/>
    </row>
    <row r="71" spans="1:7" customFormat="1" ht="15" x14ac:dyDescent="0.25">
      <c r="A71" s="21"/>
      <c r="B71" s="27"/>
      <c r="C71" s="28"/>
      <c r="D71" s="24"/>
      <c r="E71" s="1"/>
      <c r="F71" s="3"/>
      <c r="G71" s="25"/>
    </row>
    <row r="72" spans="1:7" customFormat="1" ht="26.25" x14ac:dyDescent="0.25">
      <c r="A72" s="30"/>
      <c r="B72" s="44" t="s">
        <v>60</v>
      </c>
      <c r="C72" s="23" t="s">
        <v>9</v>
      </c>
      <c r="D72" s="24">
        <v>1</v>
      </c>
      <c r="E72" s="1"/>
      <c r="F72" s="3"/>
      <c r="G72" s="25" t="str">
        <f t="shared" ref="G72" si="6">IF(F72="","",F72*E72)</f>
        <v/>
      </c>
    </row>
    <row r="73" spans="1:7" customFormat="1" ht="15" x14ac:dyDescent="0.25">
      <c r="A73" s="30"/>
      <c r="B73" s="44" t="s">
        <v>45</v>
      </c>
      <c r="C73" s="23" t="s">
        <v>10</v>
      </c>
      <c r="D73" s="24">
        <v>220</v>
      </c>
      <c r="E73" s="1"/>
      <c r="F73" s="3"/>
      <c r="G73" s="25" t="str">
        <f t="shared" ref="G73:G74" si="7">IF(F73="","",F73*E73)</f>
        <v/>
      </c>
    </row>
    <row r="74" spans="1:7" customFormat="1" ht="15" x14ac:dyDescent="0.25">
      <c r="A74" s="30"/>
      <c r="B74" s="44" t="s">
        <v>46</v>
      </c>
      <c r="C74" s="23" t="s">
        <v>10</v>
      </c>
      <c r="D74" s="24">
        <v>100</v>
      </c>
      <c r="E74" s="1"/>
      <c r="F74" s="3"/>
      <c r="G74" s="25" t="str">
        <f t="shared" si="7"/>
        <v/>
      </c>
    </row>
    <row r="75" spans="1:7" customFormat="1" ht="15" x14ac:dyDescent="0.25">
      <c r="A75" s="21"/>
      <c r="B75" s="35"/>
      <c r="C75" s="28"/>
      <c r="D75" s="24"/>
      <c r="E75" s="1"/>
      <c r="F75" s="2"/>
      <c r="G75" s="25"/>
    </row>
    <row r="76" spans="1:7" customFormat="1" ht="15" x14ac:dyDescent="0.25">
      <c r="A76" s="21"/>
      <c r="B76" s="31" t="s">
        <v>8</v>
      </c>
      <c r="C76" s="23"/>
      <c r="D76" s="23"/>
      <c r="E76" s="1"/>
      <c r="F76" s="2"/>
      <c r="G76" s="33" t="str">
        <f>IF(SUM(G72:G74)=0,"",SUM(G72:G74))</f>
        <v/>
      </c>
    </row>
    <row r="77" spans="1:7" customFormat="1" ht="15" x14ac:dyDescent="0.25">
      <c r="A77" s="21"/>
      <c r="B77" s="27"/>
      <c r="C77" s="28"/>
      <c r="D77" s="24"/>
      <c r="E77" s="1"/>
      <c r="F77" s="3"/>
      <c r="G77" s="25"/>
    </row>
    <row r="78" spans="1:7" customFormat="1" ht="15" x14ac:dyDescent="0.25">
      <c r="A78" s="43">
        <v>8.6</v>
      </c>
      <c r="B78" s="20" t="s">
        <v>47</v>
      </c>
      <c r="C78" s="28"/>
      <c r="D78" s="24"/>
      <c r="E78" s="1"/>
      <c r="F78" s="3"/>
      <c r="G78" s="25"/>
    </row>
    <row r="79" spans="1:7" customFormat="1" ht="15" x14ac:dyDescent="0.25">
      <c r="A79" s="21"/>
      <c r="B79" s="27"/>
      <c r="C79" s="28"/>
      <c r="D79" s="24"/>
      <c r="E79" s="1"/>
      <c r="F79" s="3"/>
      <c r="G79" s="25"/>
    </row>
    <row r="80" spans="1:7" customFormat="1" ht="15" x14ac:dyDescent="0.25">
      <c r="A80" s="30"/>
      <c r="B80" s="44" t="s">
        <v>48</v>
      </c>
      <c r="C80" s="23"/>
      <c r="D80" s="24"/>
      <c r="E80" s="1"/>
      <c r="F80" s="3"/>
      <c r="G80" s="25"/>
    </row>
    <row r="81" spans="1:7" customFormat="1" ht="15" x14ac:dyDescent="0.25">
      <c r="A81" s="21"/>
      <c r="B81" s="42" t="s">
        <v>51</v>
      </c>
      <c r="C81" s="23" t="s">
        <v>9</v>
      </c>
      <c r="D81" s="24">
        <v>12</v>
      </c>
      <c r="E81" s="1"/>
      <c r="F81" s="3"/>
      <c r="G81" s="25" t="str">
        <f>IF(F81="","",F81*E81)</f>
        <v/>
      </c>
    </row>
    <row r="82" spans="1:7" customFormat="1" ht="15" x14ac:dyDescent="0.25">
      <c r="A82" s="21"/>
      <c r="B82" s="42" t="s">
        <v>52</v>
      </c>
      <c r="C82" s="23" t="s">
        <v>9</v>
      </c>
      <c r="D82" s="24">
        <v>3</v>
      </c>
      <c r="E82" s="1"/>
      <c r="F82" s="3"/>
      <c r="G82" s="25" t="str">
        <f>IF(F82="","",F82*E82)</f>
        <v/>
      </c>
    </row>
    <row r="83" spans="1:7" customFormat="1" ht="15" x14ac:dyDescent="0.25">
      <c r="A83" s="30"/>
      <c r="B83" s="44" t="s">
        <v>49</v>
      </c>
      <c r="C83" s="23"/>
      <c r="D83" s="24"/>
      <c r="E83" s="1"/>
      <c r="F83" s="3"/>
      <c r="G83" s="25"/>
    </row>
    <row r="84" spans="1:7" customFormat="1" ht="15" x14ac:dyDescent="0.25">
      <c r="A84" s="21"/>
      <c r="B84" s="42" t="s">
        <v>34</v>
      </c>
      <c r="C84" s="23" t="s">
        <v>9</v>
      </c>
      <c r="D84" s="24">
        <v>4</v>
      </c>
      <c r="E84" s="1"/>
      <c r="F84" s="3"/>
      <c r="G84" s="25" t="str">
        <f>IF(F84="","",F84*E84)</f>
        <v/>
      </c>
    </row>
    <row r="85" spans="1:7" customFormat="1" ht="15" x14ac:dyDescent="0.25">
      <c r="A85" s="21"/>
      <c r="B85" s="42" t="s">
        <v>52</v>
      </c>
      <c r="C85" s="23" t="s">
        <v>9</v>
      </c>
      <c r="D85" s="24">
        <v>3</v>
      </c>
      <c r="E85" s="1"/>
      <c r="F85" s="3"/>
      <c r="G85" s="25" t="str">
        <f>IF(F85="","",F85*E85)</f>
        <v/>
      </c>
    </row>
    <row r="86" spans="1:7" customFormat="1" ht="15" x14ac:dyDescent="0.25">
      <c r="A86" s="30"/>
      <c r="B86" s="44" t="s">
        <v>50</v>
      </c>
      <c r="C86" s="23"/>
      <c r="D86" s="24"/>
      <c r="E86" s="1"/>
      <c r="F86" s="3"/>
      <c r="G86" s="25"/>
    </row>
    <row r="87" spans="1:7" customFormat="1" ht="15" x14ac:dyDescent="0.25">
      <c r="A87" s="21"/>
      <c r="B87" s="42" t="s">
        <v>34</v>
      </c>
      <c r="C87" s="23" t="s">
        <v>9</v>
      </c>
      <c r="D87" s="24">
        <v>12</v>
      </c>
      <c r="E87" s="1"/>
      <c r="F87" s="3"/>
      <c r="G87" s="25" t="str">
        <f>IF(F87="","",F87*E87)</f>
        <v/>
      </c>
    </row>
    <row r="88" spans="1:7" customFormat="1" ht="15" x14ac:dyDescent="0.25">
      <c r="A88" s="21"/>
      <c r="B88" s="42" t="s">
        <v>33</v>
      </c>
      <c r="C88" s="23" t="s">
        <v>9</v>
      </c>
      <c r="D88" s="24">
        <v>3</v>
      </c>
      <c r="E88" s="1"/>
      <c r="F88" s="3"/>
      <c r="G88" s="25" t="str">
        <f>IF(F88="","",F88*E88)</f>
        <v/>
      </c>
    </row>
    <row r="89" spans="1:7" customFormat="1" ht="15" x14ac:dyDescent="0.25">
      <c r="A89" s="21"/>
      <c r="B89" s="27"/>
      <c r="C89" s="28"/>
      <c r="D89" s="24"/>
      <c r="E89" s="1"/>
      <c r="F89" s="3"/>
      <c r="G89" s="25"/>
    </row>
    <row r="90" spans="1:7" customFormat="1" ht="15" x14ac:dyDescent="0.25">
      <c r="A90" s="21"/>
      <c r="B90" s="31" t="s">
        <v>8</v>
      </c>
      <c r="C90" s="23"/>
      <c r="D90" s="23"/>
      <c r="E90" s="1"/>
      <c r="F90" s="2"/>
      <c r="G90" s="33" t="str">
        <f>IF(SUM(G80:G88)=0,"",SUM(G80:G88))</f>
        <v/>
      </c>
    </row>
    <row r="91" spans="1:7" customFormat="1" ht="15" x14ac:dyDescent="0.25">
      <c r="A91" s="21"/>
      <c r="B91" s="27"/>
      <c r="C91" s="28"/>
      <c r="D91" s="24"/>
      <c r="E91" s="1"/>
      <c r="F91" s="3"/>
      <c r="G91" s="25"/>
    </row>
    <row r="92" spans="1:7" customFormat="1" ht="15" x14ac:dyDescent="0.25">
      <c r="A92" s="43">
        <v>8.6999999999999993</v>
      </c>
      <c r="B92" s="20" t="s">
        <v>53</v>
      </c>
      <c r="C92" s="28"/>
      <c r="D92" s="24"/>
      <c r="E92" s="1"/>
      <c r="F92" s="3"/>
      <c r="G92" s="25"/>
    </row>
    <row r="93" spans="1:7" customFormat="1" ht="15" x14ac:dyDescent="0.25">
      <c r="A93" s="21"/>
      <c r="B93" s="27"/>
      <c r="C93" s="28"/>
      <c r="D93" s="24"/>
      <c r="E93" s="1"/>
      <c r="F93" s="3"/>
      <c r="G93" s="25"/>
    </row>
    <row r="94" spans="1:7" customFormat="1" ht="15" x14ac:dyDescent="0.25">
      <c r="A94" s="30"/>
      <c r="B94" s="44" t="s">
        <v>54</v>
      </c>
      <c r="C94" s="23" t="s">
        <v>9</v>
      </c>
      <c r="D94" s="24">
        <v>11</v>
      </c>
      <c r="E94" s="1"/>
      <c r="F94" s="3"/>
      <c r="G94" s="25" t="str">
        <f>IF(F94="","",F94*E94)</f>
        <v/>
      </c>
    </row>
    <row r="95" spans="1:7" customFormat="1" ht="15" x14ac:dyDescent="0.25">
      <c r="A95" s="21"/>
      <c r="B95" s="27"/>
      <c r="C95" s="28"/>
      <c r="D95" s="24"/>
      <c r="E95" s="1"/>
      <c r="F95" s="3"/>
      <c r="G95" s="25"/>
    </row>
    <row r="96" spans="1:7" customFormat="1" ht="15" x14ac:dyDescent="0.25">
      <c r="A96" s="21"/>
      <c r="B96" s="31" t="s">
        <v>8</v>
      </c>
      <c r="C96" s="23"/>
      <c r="D96" s="23"/>
      <c r="E96" s="1"/>
      <c r="F96" s="2"/>
      <c r="G96" s="33" t="str">
        <f>IF(SUM(G94:G94)=0,"",SUM(G94:G94))</f>
        <v/>
      </c>
    </row>
    <row r="97" spans="1:7" customFormat="1" ht="15" x14ac:dyDescent="0.25">
      <c r="A97" s="21"/>
      <c r="B97" s="34"/>
      <c r="C97" s="23"/>
      <c r="D97" s="24"/>
      <c r="E97" s="1"/>
      <c r="F97" s="2"/>
      <c r="G97" s="33"/>
    </row>
    <row r="98" spans="1:7" customFormat="1" ht="15" x14ac:dyDescent="0.25">
      <c r="A98" s="29">
        <v>8.8000000000000007</v>
      </c>
      <c r="B98" s="20" t="s">
        <v>13</v>
      </c>
      <c r="C98" s="28"/>
      <c r="D98" s="24"/>
      <c r="E98" s="1"/>
      <c r="F98" s="3"/>
      <c r="G98" s="25"/>
    </row>
    <row r="99" spans="1:7" customFormat="1" ht="15" x14ac:dyDescent="0.25">
      <c r="A99" s="21"/>
      <c r="B99" s="39"/>
      <c r="C99" s="23"/>
      <c r="D99" s="24"/>
      <c r="E99" s="1"/>
      <c r="F99" s="3"/>
      <c r="G99" s="25"/>
    </row>
    <row r="100" spans="1:7" customFormat="1" ht="26.25" x14ac:dyDescent="0.25">
      <c r="A100" s="21"/>
      <c r="B100" s="41" t="s">
        <v>14</v>
      </c>
      <c r="C100" s="23"/>
      <c r="D100" s="24"/>
      <c r="E100" s="1"/>
      <c r="F100" s="3"/>
      <c r="G100" s="25"/>
    </row>
    <row r="101" spans="1:7" customFormat="1" ht="15" x14ac:dyDescent="0.25">
      <c r="A101" s="21"/>
      <c r="B101" s="42" t="s">
        <v>15</v>
      </c>
      <c r="C101" s="23" t="s">
        <v>10</v>
      </c>
      <c r="D101" s="24">
        <v>55</v>
      </c>
      <c r="E101" s="1"/>
      <c r="F101" s="3"/>
      <c r="G101" s="25" t="str">
        <f>IF(F101="","",F101*E101)</f>
        <v/>
      </c>
    </row>
    <row r="102" spans="1:7" customFormat="1" ht="15" x14ac:dyDescent="0.25">
      <c r="A102" s="21"/>
      <c r="B102" s="39" t="s">
        <v>59</v>
      </c>
      <c r="C102" s="23" t="s">
        <v>9</v>
      </c>
      <c r="D102" s="24">
        <v>11</v>
      </c>
      <c r="E102" s="1"/>
      <c r="F102" s="3"/>
      <c r="G102" s="25" t="str">
        <f>IF(F102="","",F102*E102)</f>
        <v/>
      </c>
    </row>
    <row r="103" spans="1:7" customFormat="1" ht="15" x14ac:dyDescent="0.25">
      <c r="A103" s="29"/>
      <c r="B103" s="39"/>
      <c r="C103" s="23"/>
      <c r="D103" s="24"/>
      <c r="E103" s="1"/>
      <c r="F103" s="3"/>
      <c r="G103" s="25"/>
    </row>
    <row r="104" spans="1:7" customFormat="1" ht="15" x14ac:dyDescent="0.25">
      <c r="A104" s="21"/>
      <c r="B104" s="31" t="s">
        <v>8</v>
      </c>
      <c r="C104" s="23"/>
      <c r="D104" s="23"/>
      <c r="E104" s="1"/>
      <c r="F104" s="2"/>
      <c r="G104" s="33" t="str">
        <f>IF(SUM(G101:G102)=0,"",SUM(G101:G102))</f>
        <v/>
      </c>
    </row>
    <row r="105" spans="1:7" customFormat="1" ht="15" x14ac:dyDescent="0.25">
      <c r="A105" s="21"/>
      <c r="B105" s="34"/>
      <c r="C105" s="23"/>
      <c r="D105" s="24"/>
      <c r="E105" s="1"/>
      <c r="F105" s="2"/>
      <c r="G105" s="33"/>
    </row>
    <row r="106" spans="1:7" customFormat="1" ht="15" x14ac:dyDescent="0.25">
      <c r="A106" s="43">
        <v>8.9</v>
      </c>
      <c r="B106" s="20" t="s">
        <v>55</v>
      </c>
      <c r="C106" s="28"/>
      <c r="D106" s="24"/>
      <c r="E106" s="1"/>
      <c r="F106" s="3"/>
      <c r="G106" s="25"/>
    </row>
    <row r="107" spans="1:7" customFormat="1" ht="15" x14ac:dyDescent="0.25">
      <c r="A107" s="21"/>
      <c r="B107" s="27"/>
      <c r="C107" s="28"/>
      <c r="D107" s="24"/>
      <c r="E107" s="1"/>
      <c r="F107" s="3"/>
      <c r="G107" s="25"/>
    </row>
    <row r="108" spans="1:7" customFormat="1" ht="26.25" x14ac:dyDescent="0.25">
      <c r="A108" s="30"/>
      <c r="B108" s="44" t="s">
        <v>66</v>
      </c>
      <c r="C108" s="23" t="s">
        <v>7</v>
      </c>
      <c r="D108" s="24">
        <v>1</v>
      </c>
      <c r="E108" s="1"/>
      <c r="F108" s="3"/>
      <c r="G108" s="25" t="str">
        <f t="shared" ref="G108:G109" si="8">IF(F108="","",F108*E108)</f>
        <v/>
      </c>
    </row>
    <row r="109" spans="1:7" customFormat="1" ht="15" x14ac:dyDescent="0.25">
      <c r="A109" s="30"/>
      <c r="B109" s="44" t="s">
        <v>26</v>
      </c>
      <c r="C109" s="23" t="s">
        <v>7</v>
      </c>
      <c r="D109" s="24">
        <v>1</v>
      </c>
      <c r="E109" s="1"/>
      <c r="F109" s="3"/>
      <c r="G109" s="25" t="str">
        <f t="shared" si="8"/>
        <v/>
      </c>
    </row>
    <row r="110" spans="1:7" customFormat="1" ht="15" x14ac:dyDescent="0.25">
      <c r="A110" s="21"/>
      <c r="B110" s="27"/>
      <c r="C110" s="28"/>
      <c r="D110" s="24"/>
      <c r="E110" s="1"/>
      <c r="F110" s="3"/>
      <c r="G110" s="25"/>
    </row>
    <row r="111" spans="1:7" customFormat="1" ht="15" x14ac:dyDescent="0.25">
      <c r="A111" s="21"/>
      <c r="B111" s="31" t="s">
        <v>8</v>
      </c>
      <c r="C111" s="23"/>
      <c r="D111" s="23"/>
      <c r="E111" s="1"/>
      <c r="F111" s="2"/>
      <c r="G111" s="33" t="str">
        <f>IF(SUM(G108:G109)=0,"",SUM(G108:G109))</f>
        <v/>
      </c>
    </row>
    <row r="112" spans="1:7" customFormat="1" ht="15.75" thickBot="1" x14ac:dyDescent="0.3">
      <c r="A112" s="29"/>
      <c r="B112" s="39"/>
      <c r="C112" s="23"/>
      <c r="D112" s="24"/>
      <c r="E112" s="1"/>
      <c r="F112" s="3"/>
      <c r="G112" s="25"/>
    </row>
    <row r="113" spans="1:7" ht="13.5" thickBot="1" x14ac:dyDescent="0.25">
      <c r="A113" s="48" t="s">
        <v>56</v>
      </c>
      <c r="B113" s="48"/>
      <c r="C113" s="48"/>
      <c r="D113" s="48"/>
      <c r="E113" s="48"/>
      <c r="F113" s="48"/>
      <c r="G113" s="26">
        <f>SUM(G47:G112)/2</f>
        <v>0</v>
      </c>
    </row>
    <row r="114" spans="1:7" ht="13.5" thickBot="1" x14ac:dyDescent="0.25">
      <c r="A114" s="21"/>
      <c r="B114" s="35"/>
      <c r="C114" s="28"/>
      <c r="D114" s="24"/>
      <c r="E114" s="23"/>
      <c r="F114" s="32"/>
      <c r="G114" s="25"/>
    </row>
    <row r="115" spans="1:7" ht="13.5" thickBot="1" x14ac:dyDescent="0.25">
      <c r="A115" s="48" t="s">
        <v>24</v>
      </c>
      <c r="B115" s="48"/>
      <c r="C115" s="48"/>
      <c r="D115" s="48"/>
      <c r="E115" s="48"/>
      <c r="F115" s="48"/>
      <c r="G115" s="26">
        <f>G17+G46+G113</f>
        <v>0</v>
      </c>
    </row>
    <row r="116" spans="1:7" ht="13.5" thickBot="1" x14ac:dyDescent="0.25">
      <c r="A116" s="48" t="s">
        <v>18</v>
      </c>
      <c r="B116" s="48"/>
      <c r="C116" s="48"/>
      <c r="D116" s="48"/>
      <c r="E116" s="48"/>
      <c r="F116" s="48"/>
      <c r="G116" s="36">
        <f>G115*0.2</f>
        <v>0</v>
      </c>
    </row>
    <row r="117" spans="1:7" ht="13.5" thickBot="1" x14ac:dyDescent="0.25">
      <c r="A117" s="48" t="s">
        <v>25</v>
      </c>
      <c r="B117" s="48"/>
      <c r="C117" s="48"/>
      <c r="D117" s="48"/>
      <c r="E117" s="48"/>
      <c r="F117" s="48"/>
      <c r="G117" s="26">
        <f>G116+G115</f>
        <v>0</v>
      </c>
    </row>
  </sheetData>
  <mergeCells count="6">
    <mergeCell ref="A17:F17"/>
    <mergeCell ref="A46:F46"/>
    <mergeCell ref="A113:F113"/>
    <mergeCell ref="A116:F116"/>
    <mergeCell ref="A117:F117"/>
    <mergeCell ref="A115:F115"/>
  </mergeCells>
  <printOptions gridLines="1"/>
  <pageMargins left="0.31496062992125984" right="0.31496062992125984" top="0.94488188976377963" bottom="0.74803149606299213" header="0.31496062992125984" footer="0.31496062992125984"/>
  <pageSetup paperSize="9" fitToWidth="0" fitToHeight="0" orientation="portrait" r:id="rId1"/>
  <headerFooter>
    <oddHeader>&amp;L&amp;"Arial Narrow,Gras"&amp;10AC2I&amp;C&amp;"Arial Narrow,Gras"&amp;10Rénovation Energétique de l'école la SOLEÏADO
Lot 01 CVC
DPGF&amp;R&amp;"Arial Narrow,Gras"&amp;10C24021DPGF010A</oddHeader>
    <oddFooter>&amp;C&amp;"Arial Narrow,Normal"&amp;10&amp;P/&amp;N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DPGF</vt:lpstr>
      <vt:lpstr>DPGF!Impression_des_titres</vt:lpstr>
      <vt:lpstr>DPGF!Print_Area</vt:lpstr>
      <vt:lpstr>DPGF!Print_Titles</vt:lpstr>
      <vt:lpstr>DPGF!Zone_d_impression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BOISSY</dc:creator>
  <cp:lastModifiedBy>contact AC2I</cp:lastModifiedBy>
  <cp:lastPrinted>2025-02-27T06:54:22Z</cp:lastPrinted>
  <dcterms:created xsi:type="dcterms:W3CDTF">2019-03-26T13:38:00Z</dcterms:created>
  <dcterms:modified xsi:type="dcterms:W3CDTF">2025-03-09T14:23:39Z</dcterms:modified>
</cp:coreProperties>
</file>