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-ecoarchi\agence\AFFAIRES EN COURS\_Paysage\2311 COUR1 Camaret Sur Aygues\05_PRO\PIECES ECRITES PDF\"/>
    </mc:Choice>
  </mc:AlternateContent>
  <bookViews>
    <workbookView xWindow="135" yWindow="1695" windowWidth="21825" windowHeight="21300"/>
  </bookViews>
  <sheets>
    <sheet name="ESTIMATION" sheetId="2" r:id="rId1"/>
    <sheet name="Feuil3" sheetId="3" r:id="rId2"/>
  </sheets>
  <definedNames>
    <definedName name="_xlnm.Print_Area" localSheetId="0">ESTIMATION!$A$1:$J$108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  <c r="D26" i="2"/>
  <c r="D23" i="2"/>
  <c r="D25" i="2" s="1"/>
  <c r="D20" i="2"/>
  <c r="D22" i="2" s="1"/>
  <c r="D19" i="2"/>
  <c r="D24" i="2" l="1"/>
  <c r="D21" i="2"/>
</calcChain>
</file>

<file path=xl/sharedStrings.xml><?xml version="1.0" encoding="utf-8"?>
<sst xmlns="http://schemas.openxmlformats.org/spreadsheetml/2006/main" count="154" uniqueCount="92">
  <si>
    <t>Désignation</t>
  </si>
  <si>
    <t>U</t>
  </si>
  <si>
    <t>Q</t>
  </si>
  <si>
    <t>PU</t>
  </si>
  <si>
    <t>PT</t>
  </si>
  <si>
    <t xml:space="preserve">Espaces Verts </t>
  </si>
  <si>
    <t>m²</t>
  </si>
  <si>
    <t>u</t>
  </si>
  <si>
    <t>TOTAL TRAVAUX TTC</t>
  </si>
  <si>
    <t>TOTAL TRAVAUX HT</t>
  </si>
  <si>
    <t>SOUS TOTAL:</t>
  </si>
  <si>
    <t>ft</t>
  </si>
  <si>
    <t>Travaux préparatoires / revetements / bordures / mobilier/ arrosage</t>
  </si>
  <si>
    <t>Semis (25gr/M²):</t>
  </si>
  <si>
    <t>Fourniture et mise en place de couche de structure GNT 6/10 ép.15cm</t>
  </si>
  <si>
    <t>m3</t>
  </si>
  <si>
    <t xml:space="preserve">ml </t>
  </si>
  <si>
    <t>Fourniture et mise en place de couche de structure GNT 0/31,5 ép.15cm</t>
  </si>
  <si>
    <t xml:space="preserve">Fourniture et mise en place de gradins en rondins de bois hauteur variable de 25 cm à 65 cm </t>
  </si>
  <si>
    <r>
      <t xml:space="preserve">Semis de mélange </t>
    </r>
    <r>
      <rPr>
        <b/>
        <sz val="14"/>
        <rFont val="Arial"/>
        <family val="2"/>
      </rPr>
      <t xml:space="preserve">"joint pavé nova flore "
</t>
    </r>
  </si>
  <si>
    <t xml:space="preserve">Fourniture et mise en place de copeaux  bois 10/30  ép. = 0.30m </t>
  </si>
  <si>
    <t xml:space="preserve">Fourniture et mise en place de couche de structure GNT 0/80 ép. 25cm  </t>
  </si>
  <si>
    <t>Ft</t>
  </si>
  <si>
    <t xml:space="preserve">Fourniture et mise en place de récupérateurs d'eau de pluie 600 Litres + raccordements </t>
  </si>
  <si>
    <t>AMENAGEMENT DE LA COURS DE L'ECOLE DE CAMARET SUR AIGUES</t>
  </si>
  <si>
    <t xml:space="preserve">84850 CAMARET SUR AIGUES
</t>
  </si>
  <si>
    <t>Commune de Camaret sur Aigues</t>
  </si>
  <si>
    <t xml:space="preserve">Abattage des arbres, essouchage et évacuation </t>
  </si>
  <si>
    <t>Implantation - piquetage - études d'execution</t>
  </si>
  <si>
    <t>Dépose des éléments non conservés et évacuation (bordures, éléments maconnés, sols souples ..)</t>
  </si>
  <si>
    <t>Terrassements en déblais pour création de la noue drainante Prof.80cm   - talutage et stabilisation   + ganivelles Chataignier épointées H 1m25  et  2 portillons - Mise en place d'une buse béton dia 80cm</t>
  </si>
  <si>
    <t xml:space="preserve">Fourniture et mise en place de terre végétale épaisseur 25cm dans l'ensemble des espaces plantés y compris noue </t>
  </si>
  <si>
    <t>Fourniture et mise en place de pavé enherbés drainant épaisseur 10cm, joints de 3cm semis de mélange bio couv pavé.</t>
  </si>
  <si>
    <r>
      <t xml:space="preserve">Fourniture et mise en place de béton drainant épaisseur 15cm  4/6 concassé Roussas + ciment gris  + colorant jaune/ocre 1,5% - </t>
    </r>
    <r>
      <rPr>
        <b/>
        <sz val="14"/>
        <rFont val="Arial"/>
        <family val="2"/>
      </rPr>
      <t xml:space="preserve">y compris coffrages </t>
    </r>
  </si>
  <si>
    <t>Fourniture et mise en place de ganivelle sciée hauteur 2m</t>
  </si>
  <si>
    <t>Fourniture et mise en place d'un hotel à insectes Hauteur 150cm mini Largeur 1m Mini</t>
  </si>
  <si>
    <t>Fourniture et mise en place de nichoirs à oiseaux en bétons de bois sur mat en bois Hauteur 4m diamétre 80mm y compris fixations et scellements</t>
  </si>
  <si>
    <t>Fourniture et mise en place de  platelage bois en Pin classe 4 brun y compris couche de structure en 0/31, plots, lambourdes et visserie.</t>
  </si>
  <si>
    <t>Fourniture et mise en place de bancs circulaires PS</t>
  </si>
  <si>
    <t>Fourniture et mise en place de pergola étanche - préau cour MS GS + massifs béton et élements de fixations</t>
  </si>
  <si>
    <t>Fourniture et mise en place de structure de jeu Type NRO2001 ou equivalent en bois</t>
  </si>
  <si>
    <t>Fourniture et mise en place de structure de jeu Type NRO1004 ou equivalent en bois</t>
  </si>
  <si>
    <t>Fourniture et mise en place de structure de jeu Type NRO108 ou equivalent en bois</t>
  </si>
  <si>
    <t>Fourniture et mise en place de structure de jeu Type NRO920 ou equivalent en bois</t>
  </si>
  <si>
    <t>Fourniture et mise en place de structure de jeu Type NRO870 ou equivalent en bois</t>
  </si>
  <si>
    <t>Fourniture et mise en place de structure Type NRO212 ou equivalent en bois</t>
  </si>
  <si>
    <t>Fourniture et mise en place de structure Type  NRO610 ou equivalent en bois</t>
  </si>
  <si>
    <t>Fourniture et mise en place de structure Type  TPP29670 ou equivalent</t>
  </si>
  <si>
    <t>Fourniture et mise en place de Coquilles osier y compris scellement</t>
  </si>
  <si>
    <t>Réalisation de marquage au sol : 1 circuit draisienne cour PS, 1 marelle cour PS, 1 marelle cour MS GS</t>
  </si>
  <si>
    <t>Attestation de conformité des ouvrages, fourniture et mise en place de 1 panneau d'information par cour (2)</t>
  </si>
  <si>
    <t>Fourniture et mise en place de bancs bois type Grumes de bois écorcé.</t>
  </si>
  <si>
    <t>Fourniture et mise en place de "pas japonais" en bois diamétre 40cm scellé</t>
  </si>
  <si>
    <t>Reprise des résaux EP - Mise à la cote des regards - creation d'un exutoire de la noue vers le reséau EP existant</t>
  </si>
  <si>
    <t xml:space="preserve">Fourniture et mise en place de paillage en plaquette de peuplier épaisseur 8 cm + toile biodégradable </t>
  </si>
  <si>
    <t>Reseau d'arrosage primaire dia 32 + 5 clapets vannes + regards (3 par cours) + arrosage par goutte a goutte, y compris regards, programmateur, branchements et connexions.</t>
  </si>
  <si>
    <t>Celtis sinensis 25/30 tige  + fosse 1,5m x 1,5m x 1,5m + tuteurage par ancrage de motte + protection du tronc</t>
  </si>
  <si>
    <t xml:space="preserve">Celtis sinensis 300/350 Cépée </t>
  </si>
  <si>
    <t>Acer platanoides 30/35 tige  + fosse 1,5m x 1,5m x 1,5m + tuteurage par ancrage de motte + protection du tronc</t>
  </si>
  <si>
    <t xml:space="preserve">Gleditzia tricanthos 'Sunburst' 20/25 Tige  + fosse 1,5m x 1,5m x 1,5m + tuteurage par ancrage de motte </t>
  </si>
  <si>
    <t>Fraxinus angustifolia Tige 25/30  + fosse 1,5m x 1,5m x 1,5m + tuteurage par ancrage de motte + protection du tronc</t>
  </si>
  <si>
    <t>Ulmus pumila Cépée 450/500  + fosse 1,5m x 1,5m x 1,5m + tuteurage par ancrage de motte + protection du tronc</t>
  </si>
  <si>
    <t>Ligustrum ibota Cépée 300/350  + fosse 1m x 1m x 1m + tuteurage par ancrage de motte + protection du tronc</t>
  </si>
  <si>
    <t>Cotinus coggygria touffe 120/150</t>
  </si>
  <si>
    <t xml:space="preserve">Acer monspessulanum Cépée 250/300 </t>
  </si>
  <si>
    <t>Cornus sanguinea Touffe 80/100</t>
  </si>
  <si>
    <t>Entretien et garantie des espaces 1an (4 Passages)  : taille des végétaux, ramassage et évacuation des feuilles, maintenance du reseau d’arrosage et des mobiliers</t>
  </si>
  <si>
    <t>Fourniture et plantation des Arbres:</t>
  </si>
  <si>
    <t>Dépose de l'enrobé en place et des couches de structures sur 40 cm y compris évacuation.</t>
  </si>
  <si>
    <t>Fourniture et mise en place de couche de structure GNT 20/40 ép. 25cm et mise en place de drains ( 6 drains de 25ml chacun)</t>
  </si>
  <si>
    <t xml:space="preserve">Nettoyage soigné de fin de chantier </t>
  </si>
  <si>
    <t>Fourniture et plantation des Arbustes:</t>
  </si>
  <si>
    <t>Demis rondins bois 200mm de délimitations des espaces au sols y compris fixations</t>
  </si>
  <si>
    <t>Barrieres en rondins de bois verticaux dia 100mm  hauteur hors sol 50cm + percement et corde en chanvre 40mm y compris scellements</t>
  </si>
  <si>
    <t>Coronilla emereus 60/80</t>
  </si>
  <si>
    <t>Cotinus coggygria 60/80</t>
  </si>
  <si>
    <t>Phyllirea angustifolia 60/80</t>
  </si>
  <si>
    <t>Pistacia lentiscus 60/80</t>
  </si>
  <si>
    <t>Viburnum tinus 60/80</t>
  </si>
  <si>
    <t>Fourniture et mise en place d'un tunnel en osier pour passage vers zone cabane PS Longueur 4m Largeur 1,5m  Hauteur 2m y compris scellement</t>
  </si>
  <si>
    <t xml:space="preserve">Ft </t>
  </si>
  <si>
    <t>Ballota pseudodictammus C2L</t>
  </si>
  <si>
    <t>Phlomis purpurea C2L</t>
  </si>
  <si>
    <t xml:space="preserve">Cistus albidus C2L </t>
  </si>
  <si>
    <t>Cistus florentinus C2L</t>
  </si>
  <si>
    <t>Teucrium fructicans C2L</t>
  </si>
  <si>
    <t>Dorycnium hirsutum 'Frejorgues' C2L</t>
  </si>
  <si>
    <t>Stipa calamagostris C2L</t>
  </si>
  <si>
    <t xml:space="preserve">Trachelospermum jasminoides C3L </t>
  </si>
  <si>
    <t>Phlomis 'Le chat' C2L</t>
  </si>
  <si>
    <t xml:space="preserve">Terrassements en remblais pour création d'une butte d'activité H1,20m max y compris équipements : toboggan typeNRO308 / escaliers en rondins bois /2 tunnels buses béton 100cm / gradins en bois/ ganivelle/ Rondins verticaux Hauteur 60cm dia 100mm écorcés. </t>
  </si>
  <si>
    <t>DPGF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</si>
</sst>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F_-;\-* #,##0\ _F_-;_-* \-??\ _F_-;_-@_-"/>
    <numFmt numFmtId="168" formatCode="_-* #,##0.00\ [$€-1]_-;\-* #,##0.00\ [$€-1]_-;_-* \-??\ [$€-1]_-"/>
    <numFmt numFmtId="169" formatCode="#,##0.00&quot; €&quot;"/>
    <numFmt numFmtId="170" formatCode="_-* #,##0.00\ [$€-40C]_-;\-* #,##0.00\ [$€-40C]_-;_-* &quot;-&quot;??\ [$€-40C]_-;_-@_-"/>
    <numFmt numFmtId="171" formatCode="_-* #,##0.0\ _F_-;\-* #,##0.0\ _F_-;_-* \-??\ _F_-;_-@_-"/>
    <numFmt numFmtId="172" formatCode="#,##0.00\ &quot;€&quot;;[Red]#,##0.00\ &quot;€&quot;"/>
    <numFmt numFmtId="173" formatCode="_-* #,##0.0\ _€_-;\-* #,##0.0\ _€_-;_-* &quot;-&quot;?\ _€_-;_-@_-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_-* #,##0.00\ [$€-1]_-;\-* #,##0.00\ [$€-1]_-;_-* &quot;-&quot;??\ [$€-1]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name val="Arial"/>
      <family val="2"/>
    </font>
    <font>
      <b/>
      <u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30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8" fontId="10" fillId="0" borderId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0" fillId="0" borderId="0"/>
  </cellStyleXfs>
  <cellXfs count="78">
    <xf numFmtId="0" fontId="0" fillId="0" borderId="0" xfId="0"/>
    <xf numFmtId="0" fontId="12" fillId="0" borderId="0" xfId="0" applyFont="1" applyAlignment="1">
      <alignment horizontal="left" vertical="center" wrapText="1"/>
    </xf>
    <xf numFmtId="172" fontId="0" fillId="0" borderId="0" xfId="0" applyNumberFormat="1"/>
    <xf numFmtId="0" fontId="20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4" fontId="18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left"/>
    </xf>
    <xf numFmtId="167" fontId="7" fillId="0" borderId="1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71" fontId="12" fillId="0" borderId="1" xfId="1" applyNumberFormat="1" applyFont="1" applyFill="1" applyBorder="1" applyAlignment="1" applyProtection="1">
      <alignment horizontal="center" vertical="center"/>
    </xf>
    <xf numFmtId="164" fontId="2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173" fontId="12" fillId="0" borderId="1" xfId="1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Border="1"/>
    <xf numFmtId="0" fontId="6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7" fontId="12" fillId="4" borderId="1" xfId="1" applyNumberFormat="1" applyFont="1" applyFill="1" applyBorder="1" applyAlignment="1" applyProtection="1">
      <alignment horizontal="left" vertical="center"/>
    </xf>
    <xf numFmtId="169" fontId="6" fillId="4" borderId="1" xfId="2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right" vertical="center"/>
    </xf>
    <xf numFmtId="167" fontId="12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167" fontId="2" fillId="0" borderId="1" xfId="1" applyNumberFormat="1" applyFon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/>
    <xf numFmtId="14" fontId="19" fillId="0" borderId="4" xfId="0" applyNumberFormat="1" applyFont="1" applyBorder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2" fillId="0" borderId="5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164" fontId="22" fillId="0" borderId="6" xfId="0" applyNumberFormat="1" applyFont="1" applyBorder="1"/>
    <xf numFmtId="164" fontId="13" fillId="0" borderId="6" xfId="0" applyNumberFormat="1" applyFont="1" applyBorder="1"/>
    <xf numFmtId="169" fontId="6" fillId="4" borderId="6" xfId="2" applyNumberFormat="1" applyFont="1" applyFill="1" applyBorder="1" applyAlignment="1" applyProtection="1">
      <alignment horizontal="right" vertical="center"/>
    </xf>
    <xf numFmtId="0" fontId="13" fillId="0" borderId="6" xfId="0" applyFont="1" applyBorder="1"/>
    <xf numFmtId="0" fontId="6" fillId="3" borderId="6" xfId="0" applyFont="1" applyFill="1" applyBorder="1" applyAlignment="1">
      <alignment horizontal="left" vertical="center"/>
    </xf>
    <xf numFmtId="164" fontId="13" fillId="0" borderId="6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70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70" fontId="14" fillId="0" borderId="6" xfId="0" applyNumberFormat="1" applyFont="1" applyBorder="1" applyAlignment="1">
      <alignment horizontal="center"/>
    </xf>
    <xf numFmtId="0" fontId="0" fillId="0" borderId="7" xfId="0" applyBorder="1"/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/>
    <xf numFmtId="0" fontId="14" fillId="0" borderId="9" xfId="0" applyFont="1" applyBorder="1" applyAlignment="1">
      <alignment horizontal="center"/>
    </xf>
  </cellXfs>
  <cellStyles count="42">
    <cellStyle name="Euro" xfId="4"/>
    <cellStyle name="Euro 2" xfId="7"/>
    <cellStyle name="Euro 2 2" xfId="8"/>
    <cellStyle name="Euro 2 2 2" xfId="35"/>
    <cellStyle name="Euro 2 3" xfId="34"/>
    <cellStyle name="Euro 3" xfId="9"/>
    <cellStyle name="Euro 3 2" xfId="36"/>
    <cellStyle name="Euro 4" xfId="10"/>
    <cellStyle name="Euro 4 2" xfId="11"/>
    <cellStyle name="Euro 5" xfId="12"/>
    <cellStyle name="Euro 6" xfId="6"/>
    <cellStyle name="Euro 7" xfId="33"/>
    <cellStyle name="Milliers" xfId="1" builtinId="3"/>
    <cellStyle name="Milliers 2" xfId="13"/>
    <cellStyle name="Milliers 2 2" xfId="14"/>
    <cellStyle name="Milliers 2 3" xfId="37"/>
    <cellStyle name="Milliers 3" xfId="15"/>
    <cellStyle name="Monétaire" xfId="2" builtinId="4"/>
    <cellStyle name="Monétaire 2" xfId="17"/>
    <cellStyle name="Monétaire 2 2" xfId="18"/>
    <cellStyle name="Monétaire 3" xfId="19"/>
    <cellStyle name="Monétaire 4" xfId="20"/>
    <cellStyle name="Monétaire 4 2" xfId="21"/>
    <cellStyle name="Monétaire 5" xfId="22"/>
    <cellStyle name="Monétaire 5 2" xfId="23"/>
    <cellStyle name="Monétaire 6" xfId="24"/>
    <cellStyle name="Monétaire 7" xfId="16"/>
    <cellStyle name="Normal" xfId="0" builtinId="0"/>
    <cellStyle name="Normal 2" xfId="25"/>
    <cellStyle name="Normal 2 2" xfId="26"/>
    <cellStyle name="Normal 2 3 2 2 2" xfId="27"/>
    <cellStyle name="Normal 3" xfId="28"/>
    <cellStyle name="Normal 3 2" xfId="38"/>
    <cellStyle name="Normal 32" xfId="39"/>
    <cellStyle name="Normal 37" xfId="40"/>
    <cellStyle name="Normal 4" xfId="29"/>
    <cellStyle name="Normal 4 2" xfId="30"/>
    <cellStyle name="Normal 46" xfId="41"/>
    <cellStyle name="Normal 5" xfId="5"/>
    <cellStyle name="Normal 6" xfId="31"/>
    <cellStyle name="Normal_Feuil1" xfId="3"/>
    <cellStyle name="Pourcentage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view="pageBreakPreview" zoomScale="55" zoomScaleNormal="60" zoomScaleSheetLayoutView="55" workbookViewId="0">
      <selection sqref="A1:F104"/>
    </sheetView>
  </sheetViews>
  <sheetFormatPr baseColWidth="10" defaultRowHeight="15" x14ac:dyDescent="0.25"/>
  <cols>
    <col min="1" max="1" width="16.140625" customWidth="1"/>
    <col min="2" max="2" width="241.5703125" customWidth="1"/>
    <col min="3" max="3" width="15.28515625" customWidth="1"/>
    <col min="4" max="4" width="24.5703125" customWidth="1"/>
    <col min="5" max="5" width="22.85546875" customWidth="1"/>
    <col min="6" max="6" width="38.42578125" customWidth="1"/>
  </cols>
  <sheetData>
    <row r="1" spans="1:6" ht="27.6" customHeight="1" x14ac:dyDescent="0.35">
      <c r="A1" s="45"/>
      <c r="B1" s="46" t="s">
        <v>24</v>
      </c>
      <c r="C1" s="47"/>
      <c r="D1" s="47"/>
      <c r="E1" s="48"/>
      <c r="F1" s="49"/>
    </row>
    <row r="2" spans="1:6" ht="20.25" x14ac:dyDescent="0.25">
      <c r="A2" s="50"/>
      <c r="B2" s="7" t="s">
        <v>26</v>
      </c>
      <c r="C2" s="8"/>
      <c r="D2" s="9"/>
      <c r="E2" s="6"/>
      <c r="F2" s="51"/>
    </row>
    <row r="3" spans="1:6" ht="40.5" x14ac:dyDescent="0.25">
      <c r="A3" s="52"/>
      <c r="B3" s="10" t="s">
        <v>25</v>
      </c>
      <c r="C3" s="11"/>
      <c r="D3" s="11"/>
      <c r="E3" s="6"/>
      <c r="F3" s="51"/>
    </row>
    <row r="4" spans="1:6" ht="27.6" customHeight="1" x14ac:dyDescent="0.25">
      <c r="A4" s="52"/>
      <c r="B4" s="12"/>
      <c r="C4" s="11"/>
      <c r="D4" s="11"/>
      <c r="E4" s="6"/>
      <c r="F4" s="51"/>
    </row>
    <row r="5" spans="1:6" x14ac:dyDescent="0.25">
      <c r="A5" s="52"/>
      <c r="B5" s="13"/>
      <c r="C5" s="11"/>
      <c r="D5" s="11"/>
      <c r="E5" s="6"/>
      <c r="F5" s="51"/>
    </row>
    <row r="6" spans="1:6" ht="36" customHeight="1" x14ac:dyDescent="0.25">
      <c r="A6" s="53"/>
      <c r="B6" s="14" t="s">
        <v>91</v>
      </c>
      <c r="C6" s="15"/>
      <c r="D6" s="16"/>
      <c r="E6" s="17">
        <v>45989</v>
      </c>
      <c r="F6" s="54"/>
    </row>
    <row r="7" spans="1:6" x14ac:dyDescent="0.25">
      <c r="A7" s="55"/>
      <c r="B7" s="4" t="s">
        <v>0</v>
      </c>
      <c r="C7" s="4" t="s">
        <v>1</v>
      </c>
      <c r="D7" s="4" t="s">
        <v>2</v>
      </c>
      <c r="E7" s="4" t="s">
        <v>3</v>
      </c>
      <c r="F7" s="56" t="s">
        <v>4</v>
      </c>
    </row>
    <row r="8" spans="1:6" x14ac:dyDescent="0.25">
      <c r="A8" s="55"/>
      <c r="B8" s="4"/>
      <c r="C8" s="4"/>
      <c r="D8" s="4"/>
      <c r="E8" s="4"/>
      <c r="F8" s="56"/>
    </row>
    <row r="9" spans="1:6" ht="25.15" customHeight="1" x14ac:dyDescent="0.25">
      <c r="A9" s="57" t="s">
        <v>5</v>
      </c>
      <c r="B9" s="19"/>
      <c r="C9" s="19"/>
      <c r="D9" s="19"/>
      <c r="E9" s="19"/>
      <c r="F9" s="58"/>
    </row>
    <row r="10" spans="1:6" ht="15.6" customHeight="1" x14ac:dyDescent="0.25">
      <c r="A10" s="59"/>
      <c r="B10" s="21"/>
      <c r="C10" s="15"/>
      <c r="D10" s="22"/>
      <c r="E10" s="6"/>
      <c r="F10" s="51"/>
    </row>
    <row r="11" spans="1:6" ht="29.45" customHeight="1" x14ac:dyDescent="0.25">
      <c r="A11" s="60" t="s">
        <v>12</v>
      </c>
      <c r="B11" s="23"/>
      <c r="C11" s="23"/>
      <c r="D11" s="23"/>
      <c r="E11" s="23"/>
      <c r="F11" s="61"/>
    </row>
    <row r="12" spans="1:6" x14ac:dyDescent="0.25">
      <c r="A12" s="59"/>
      <c r="B12" s="18"/>
      <c r="C12" s="15"/>
      <c r="D12" s="22"/>
      <c r="E12" s="6"/>
      <c r="F12" s="51"/>
    </row>
    <row r="13" spans="1:6" s="3" customFormat="1" ht="18.75" x14ac:dyDescent="0.3">
      <c r="A13" s="59">
        <v>1</v>
      </c>
      <c r="B13" s="24" t="s">
        <v>28</v>
      </c>
      <c r="C13" s="25" t="s">
        <v>22</v>
      </c>
      <c r="D13" s="26">
        <v>1</v>
      </c>
      <c r="E13" s="27"/>
      <c r="F13" s="62"/>
    </row>
    <row r="14" spans="1:6" ht="18.75" x14ac:dyDescent="0.3">
      <c r="A14" s="59">
        <v>2</v>
      </c>
      <c r="B14" s="24" t="s">
        <v>68</v>
      </c>
      <c r="C14" s="25" t="s">
        <v>6</v>
      </c>
      <c r="D14" s="26">
        <v>2673</v>
      </c>
      <c r="E14" s="27"/>
      <c r="F14" s="62"/>
    </row>
    <row r="15" spans="1:6" ht="18.75" x14ac:dyDescent="0.3">
      <c r="A15" s="59">
        <v>3</v>
      </c>
      <c r="B15" s="24" t="s">
        <v>29</v>
      </c>
      <c r="C15" s="25" t="s">
        <v>22</v>
      </c>
      <c r="D15" s="26">
        <v>1</v>
      </c>
      <c r="E15" s="27"/>
      <c r="F15" s="62"/>
    </row>
    <row r="16" spans="1:6" ht="18.75" x14ac:dyDescent="0.3">
      <c r="A16" s="59">
        <v>4</v>
      </c>
      <c r="B16" s="24" t="s">
        <v>27</v>
      </c>
      <c r="C16" s="25" t="s">
        <v>22</v>
      </c>
      <c r="D16" s="26">
        <v>1</v>
      </c>
      <c r="E16" s="27"/>
      <c r="F16" s="62"/>
    </row>
    <row r="17" spans="1:6" ht="18.75" x14ac:dyDescent="0.3">
      <c r="A17" s="59">
        <v>5</v>
      </c>
      <c r="B17" s="24" t="s">
        <v>30</v>
      </c>
      <c r="C17" s="25" t="s">
        <v>22</v>
      </c>
      <c r="D17" s="26">
        <v>1</v>
      </c>
      <c r="E17" s="27"/>
      <c r="F17" s="62"/>
    </row>
    <row r="18" spans="1:6" ht="36" x14ac:dyDescent="0.3">
      <c r="A18" s="59">
        <v>6</v>
      </c>
      <c r="B18" s="28" t="s">
        <v>90</v>
      </c>
      <c r="C18" s="25" t="s">
        <v>22</v>
      </c>
      <c r="D18" s="26">
        <v>1</v>
      </c>
      <c r="E18" s="27"/>
      <c r="F18" s="62"/>
    </row>
    <row r="19" spans="1:6" ht="18.75" x14ac:dyDescent="0.3">
      <c r="A19" s="59">
        <v>7</v>
      </c>
      <c r="B19" s="24" t="s">
        <v>31</v>
      </c>
      <c r="C19" s="25" t="s">
        <v>6</v>
      </c>
      <c r="D19" s="26">
        <f>72+43+65+80+14+21+14+14+14+36+16+14+36+190</f>
        <v>629</v>
      </c>
      <c r="E19" s="27"/>
      <c r="F19" s="62"/>
    </row>
    <row r="20" spans="1:6" ht="18.75" x14ac:dyDescent="0.3">
      <c r="A20" s="59">
        <v>8</v>
      </c>
      <c r="B20" s="24" t="s">
        <v>32</v>
      </c>
      <c r="C20" s="25" t="s">
        <v>6</v>
      </c>
      <c r="D20" s="26">
        <f>24+10+12+18</f>
        <v>64</v>
      </c>
      <c r="E20" s="27"/>
      <c r="F20" s="62"/>
    </row>
    <row r="21" spans="1:6" ht="18.75" x14ac:dyDescent="0.3">
      <c r="A21" s="59">
        <v>9</v>
      </c>
      <c r="B21" s="24" t="s">
        <v>21</v>
      </c>
      <c r="C21" s="25" t="s">
        <v>15</v>
      </c>
      <c r="D21" s="26">
        <f>D20*0.25</f>
        <v>16</v>
      </c>
      <c r="E21" s="27"/>
      <c r="F21" s="62"/>
    </row>
    <row r="22" spans="1:6" ht="18.75" x14ac:dyDescent="0.3">
      <c r="A22" s="59">
        <v>10</v>
      </c>
      <c r="B22" s="24" t="s">
        <v>17</v>
      </c>
      <c r="C22" s="25" t="s">
        <v>15</v>
      </c>
      <c r="D22" s="29">
        <f>D20*0.15</f>
        <v>9.6</v>
      </c>
      <c r="E22" s="27"/>
      <c r="F22" s="62"/>
    </row>
    <row r="23" spans="1:6" ht="18.75" x14ac:dyDescent="0.3">
      <c r="A23" s="59">
        <v>11</v>
      </c>
      <c r="B23" s="24" t="s">
        <v>33</v>
      </c>
      <c r="C23" s="25" t="s">
        <v>6</v>
      </c>
      <c r="D23" s="26">
        <f>620+777</f>
        <v>1397</v>
      </c>
      <c r="E23" s="27"/>
      <c r="F23" s="62"/>
    </row>
    <row r="24" spans="1:6" ht="18.75" x14ac:dyDescent="0.3">
      <c r="A24" s="59">
        <v>12</v>
      </c>
      <c r="B24" s="24" t="s">
        <v>69</v>
      </c>
      <c r="C24" s="25" t="s">
        <v>15</v>
      </c>
      <c r="D24" s="26">
        <f>D23*0.25</f>
        <v>349.25</v>
      </c>
      <c r="E24" s="27"/>
      <c r="F24" s="62"/>
    </row>
    <row r="25" spans="1:6" ht="18.75" x14ac:dyDescent="0.3">
      <c r="A25" s="59">
        <v>13</v>
      </c>
      <c r="B25" s="24" t="s">
        <v>14</v>
      </c>
      <c r="C25" s="25" t="s">
        <v>15</v>
      </c>
      <c r="D25" s="29">
        <f>D23*0.15</f>
        <v>209.54999999999998</v>
      </c>
      <c r="E25" s="27"/>
      <c r="F25" s="62"/>
    </row>
    <row r="26" spans="1:6" s="3" customFormat="1" ht="18.75" x14ac:dyDescent="0.3">
      <c r="A26" s="59">
        <v>14</v>
      </c>
      <c r="B26" s="24" t="s">
        <v>20</v>
      </c>
      <c r="C26" s="25" t="s">
        <v>6</v>
      </c>
      <c r="D26" s="26">
        <f>209+81+190+7.5+66+75</f>
        <v>628.5</v>
      </c>
      <c r="E26" s="27"/>
      <c r="F26" s="62"/>
    </row>
    <row r="27" spans="1:6" ht="18.75" x14ac:dyDescent="0.3">
      <c r="A27" s="59">
        <v>15</v>
      </c>
      <c r="B27" s="24" t="s">
        <v>34</v>
      </c>
      <c r="C27" s="25" t="s">
        <v>16</v>
      </c>
      <c r="D27" s="26">
        <v>20</v>
      </c>
      <c r="E27" s="30"/>
      <c r="F27" s="63"/>
    </row>
    <row r="28" spans="1:6" ht="18.75" x14ac:dyDescent="0.3">
      <c r="A28" s="59">
        <v>16</v>
      </c>
      <c r="B28" s="24" t="s">
        <v>35</v>
      </c>
      <c r="C28" s="25" t="s">
        <v>7</v>
      </c>
      <c r="D28" s="26">
        <v>2</v>
      </c>
      <c r="E28" s="30"/>
      <c r="F28" s="63"/>
    </row>
    <row r="29" spans="1:6" ht="18.75" x14ac:dyDescent="0.3">
      <c r="A29" s="59">
        <v>17</v>
      </c>
      <c r="B29" s="24" t="s">
        <v>36</v>
      </c>
      <c r="C29" s="25" t="s">
        <v>7</v>
      </c>
      <c r="D29" s="26">
        <v>25</v>
      </c>
      <c r="E29" s="30"/>
      <c r="F29" s="63"/>
    </row>
    <row r="30" spans="1:6" ht="18.75" x14ac:dyDescent="0.3">
      <c r="A30" s="59">
        <v>18</v>
      </c>
      <c r="B30" s="24" t="s">
        <v>79</v>
      </c>
      <c r="C30" s="25" t="s">
        <v>80</v>
      </c>
      <c r="D30" s="26">
        <v>1</v>
      </c>
      <c r="E30" s="30"/>
      <c r="F30" s="63"/>
    </row>
    <row r="31" spans="1:6" ht="18.75" x14ac:dyDescent="0.3">
      <c r="A31" s="59">
        <v>19</v>
      </c>
      <c r="B31" s="24" t="s">
        <v>38</v>
      </c>
      <c r="C31" s="25" t="s">
        <v>7</v>
      </c>
      <c r="D31" s="26">
        <v>3</v>
      </c>
      <c r="E31" s="30"/>
      <c r="F31" s="63"/>
    </row>
    <row r="32" spans="1:6" ht="18.75" x14ac:dyDescent="0.3">
      <c r="A32" s="59">
        <v>20</v>
      </c>
      <c r="B32" s="24" t="s">
        <v>37</v>
      </c>
      <c r="C32" s="25" t="s">
        <v>6</v>
      </c>
      <c r="D32" s="26">
        <v>60</v>
      </c>
      <c r="E32" s="30"/>
      <c r="F32" s="63"/>
    </row>
    <row r="33" spans="1:6" ht="18.75" x14ac:dyDescent="0.3">
      <c r="A33" s="59">
        <v>21</v>
      </c>
      <c r="B33" s="24" t="s">
        <v>39</v>
      </c>
      <c r="C33" s="25" t="s">
        <v>22</v>
      </c>
      <c r="D33" s="26">
        <v>1</v>
      </c>
      <c r="E33" s="30"/>
      <c r="F33" s="63"/>
    </row>
    <row r="34" spans="1:6" ht="18.75" x14ac:dyDescent="0.3">
      <c r="A34" s="59">
        <v>22</v>
      </c>
      <c r="B34" s="24" t="s">
        <v>40</v>
      </c>
      <c r="C34" s="25" t="s">
        <v>7</v>
      </c>
      <c r="D34" s="26">
        <v>1</v>
      </c>
      <c r="E34" s="30"/>
      <c r="F34" s="63"/>
    </row>
    <row r="35" spans="1:6" ht="18.75" x14ac:dyDescent="0.3">
      <c r="A35" s="59">
        <v>23</v>
      </c>
      <c r="B35" s="24" t="s">
        <v>41</v>
      </c>
      <c r="C35" s="25" t="s">
        <v>7</v>
      </c>
      <c r="D35" s="26">
        <v>2</v>
      </c>
      <c r="E35" s="30"/>
      <c r="F35" s="63"/>
    </row>
    <row r="36" spans="1:6" ht="18.75" x14ac:dyDescent="0.3">
      <c r="A36" s="59">
        <v>24</v>
      </c>
      <c r="B36" s="24" t="s">
        <v>42</v>
      </c>
      <c r="C36" s="25" t="s">
        <v>7</v>
      </c>
      <c r="D36" s="26">
        <v>1</v>
      </c>
      <c r="E36" s="30"/>
      <c r="F36" s="63"/>
    </row>
    <row r="37" spans="1:6" ht="18.75" x14ac:dyDescent="0.3">
      <c r="A37" s="59">
        <v>25</v>
      </c>
      <c r="B37" s="24" t="s">
        <v>43</v>
      </c>
      <c r="C37" s="25" t="s">
        <v>7</v>
      </c>
      <c r="D37" s="26">
        <v>1</v>
      </c>
      <c r="E37" s="30"/>
      <c r="F37" s="63"/>
    </row>
    <row r="38" spans="1:6" ht="18.75" x14ac:dyDescent="0.3">
      <c r="A38" s="59">
        <v>26</v>
      </c>
      <c r="B38" s="24" t="s">
        <v>44</v>
      </c>
      <c r="C38" s="25" t="s">
        <v>7</v>
      </c>
      <c r="D38" s="26">
        <v>1</v>
      </c>
      <c r="E38" s="30"/>
      <c r="F38" s="63"/>
    </row>
    <row r="39" spans="1:6" ht="18.75" x14ac:dyDescent="0.3">
      <c r="A39" s="59">
        <v>27</v>
      </c>
      <c r="B39" s="24" t="s">
        <v>45</v>
      </c>
      <c r="C39" s="25" t="s">
        <v>7</v>
      </c>
      <c r="D39" s="26">
        <v>3</v>
      </c>
      <c r="E39" s="30"/>
      <c r="F39" s="63"/>
    </row>
    <row r="40" spans="1:6" s="3" customFormat="1" ht="18.75" x14ac:dyDescent="0.3">
      <c r="A40" s="59">
        <v>28</v>
      </c>
      <c r="B40" s="24" t="s">
        <v>46</v>
      </c>
      <c r="C40" s="25" t="s">
        <v>7</v>
      </c>
      <c r="D40" s="26">
        <v>4</v>
      </c>
      <c r="E40" s="30"/>
      <c r="F40" s="63"/>
    </row>
    <row r="41" spans="1:6" s="3" customFormat="1" ht="18.75" x14ac:dyDescent="0.3">
      <c r="A41" s="59">
        <v>29</v>
      </c>
      <c r="B41" s="24" t="s">
        <v>47</v>
      </c>
      <c r="C41" s="25" t="s">
        <v>7</v>
      </c>
      <c r="D41" s="26">
        <v>2</v>
      </c>
      <c r="E41" s="30"/>
      <c r="F41" s="63"/>
    </row>
    <row r="42" spans="1:6" ht="18.75" x14ac:dyDescent="0.3">
      <c r="A42" s="59">
        <v>30</v>
      </c>
      <c r="B42" s="24" t="s">
        <v>50</v>
      </c>
      <c r="C42" s="25" t="s">
        <v>22</v>
      </c>
      <c r="D42" s="26">
        <v>1</v>
      </c>
      <c r="E42" s="30"/>
      <c r="F42" s="63"/>
    </row>
    <row r="43" spans="1:6" ht="18.75" x14ac:dyDescent="0.3">
      <c r="A43" s="59">
        <v>31</v>
      </c>
      <c r="B43" s="24" t="s">
        <v>18</v>
      </c>
      <c r="C43" s="25" t="s">
        <v>7</v>
      </c>
      <c r="D43" s="26">
        <v>30</v>
      </c>
      <c r="E43" s="30"/>
      <c r="F43" s="63"/>
    </row>
    <row r="44" spans="1:6" ht="18.75" x14ac:dyDescent="0.3">
      <c r="A44" s="59">
        <v>32</v>
      </c>
      <c r="B44" s="24" t="s">
        <v>72</v>
      </c>
      <c r="C44" s="25" t="s">
        <v>16</v>
      </c>
      <c r="D44" s="26">
        <v>258</v>
      </c>
      <c r="E44" s="30"/>
      <c r="F44" s="63"/>
    </row>
    <row r="45" spans="1:6" ht="18.75" x14ac:dyDescent="0.3">
      <c r="A45" s="59">
        <v>33</v>
      </c>
      <c r="B45" s="24" t="s">
        <v>73</v>
      </c>
      <c r="C45" s="25" t="s">
        <v>16</v>
      </c>
      <c r="D45" s="26">
        <f>42+22+7+9+10+16+37+7+7+12+15+12+23+19+13+22+15+9+10+22+10+7+7+6+26+9+10</f>
        <v>404</v>
      </c>
      <c r="E45" s="30"/>
      <c r="F45" s="63"/>
    </row>
    <row r="46" spans="1:6" ht="18.75" x14ac:dyDescent="0.3">
      <c r="A46" s="59">
        <v>34</v>
      </c>
      <c r="B46" s="24" t="s">
        <v>48</v>
      </c>
      <c r="C46" s="25" t="s">
        <v>7</v>
      </c>
      <c r="D46" s="26">
        <v>6</v>
      </c>
      <c r="E46" s="30"/>
      <c r="F46" s="63"/>
    </row>
    <row r="47" spans="1:6" ht="18.75" x14ac:dyDescent="0.3">
      <c r="A47" s="59">
        <v>35</v>
      </c>
      <c r="B47" s="24" t="s">
        <v>49</v>
      </c>
      <c r="C47" s="25" t="s">
        <v>11</v>
      </c>
      <c r="D47" s="26">
        <v>1</v>
      </c>
      <c r="E47" s="27"/>
      <c r="F47" s="62"/>
    </row>
    <row r="48" spans="1:6" ht="18.75" x14ac:dyDescent="0.3">
      <c r="A48" s="59">
        <v>36</v>
      </c>
      <c r="B48" s="24" t="s">
        <v>51</v>
      </c>
      <c r="C48" s="25" t="s">
        <v>7</v>
      </c>
      <c r="D48" s="26">
        <v>9</v>
      </c>
      <c r="E48" s="27"/>
      <c r="F48" s="62"/>
    </row>
    <row r="49" spans="1:8" ht="18.75" x14ac:dyDescent="0.3">
      <c r="A49" s="59">
        <v>37</v>
      </c>
      <c r="B49" s="24" t="s">
        <v>52</v>
      </c>
      <c r="C49" s="25" t="s">
        <v>22</v>
      </c>
      <c r="D49" s="26">
        <v>1</v>
      </c>
      <c r="E49" s="30"/>
      <c r="F49" s="63"/>
    </row>
    <row r="50" spans="1:8" s="3" customFormat="1" ht="18.75" x14ac:dyDescent="0.3">
      <c r="A50" s="59">
        <v>38</v>
      </c>
      <c r="B50" s="24" t="s">
        <v>23</v>
      </c>
      <c r="C50" s="25" t="s">
        <v>7</v>
      </c>
      <c r="D50" s="26">
        <v>1</v>
      </c>
      <c r="E50" s="30"/>
      <c r="F50" s="63"/>
    </row>
    <row r="51" spans="1:8" ht="24" customHeight="1" x14ac:dyDescent="0.3">
      <c r="A51" s="59">
        <v>39</v>
      </c>
      <c r="B51" s="24" t="s">
        <v>54</v>
      </c>
      <c r="C51" s="25" t="s">
        <v>6</v>
      </c>
      <c r="D51" s="26">
        <v>629</v>
      </c>
      <c r="E51" s="30"/>
      <c r="F51" s="63"/>
      <c r="H51" s="2"/>
    </row>
    <row r="52" spans="1:8" ht="18.75" x14ac:dyDescent="0.3">
      <c r="A52" s="59">
        <v>40</v>
      </c>
      <c r="B52" s="24" t="s">
        <v>53</v>
      </c>
      <c r="C52" s="25" t="s">
        <v>22</v>
      </c>
      <c r="D52" s="26">
        <v>1</v>
      </c>
      <c r="E52" s="30"/>
      <c r="F52" s="63"/>
    </row>
    <row r="53" spans="1:8" ht="18.75" x14ac:dyDescent="0.3">
      <c r="A53" s="59">
        <v>41</v>
      </c>
      <c r="B53" s="24" t="s">
        <v>55</v>
      </c>
      <c r="C53" s="25" t="s">
        <v>22</v>
      </c>
      <c r="D53" s="26">
        <v>1</v>
      </c>
      <c r="E53" s="30"/>
      <c r="F53" s="63"/>
    </row>
    <row r="54" spans="1:8" ht="18.75" x14ac:dyDescent="0.3">
      <c r="A54" s="59">
        <v>42</v>
      </c>
      <c r="B54" s="24" t="s">
        <v>70</v>
      </c>
      <c r="C54" s="25" t="s">
        <v>22</v>
      </c>
      <c r="D54" s="26">
        <v>1</v>
      </c>
      <c r="E54" s="27"/>
      <c r="F54" s="62"/>
    </row>
    <row r="55" spans="1:8" ht="18.75" x14ac:dyDescent="0.3">
      <c r="A55" s="59"/>
      <c r="B55" s="24"/>
      <c r="C55" s="25"/>
      <c r="D55" s="26"/>
      <c r="E55" s="30"/>
      <c r="F55" s="63"/>
    </row>
    <row r="56" spans="1:8" ht="18" x14ac:dyDescent="0.25">
      <c r="A56" s="59"/>
      <c r="B56" s="31" t="s">
        <v>10</v>
      </c>
      <c r="C56" s="32"/>
      <c r="D56" s="33"/>
      <c r="E56" s="34"/>
      <c r="F56" s="64"/>
    </row>
    <row r="57" spans="1:8" ht="18.75" x14ac:dyDescent="0.3">
      <c r="A57" s="59"/>
      <c r="B57" s="35"/>
      <c r="C57" s="25"/>
      <c r="D57" s="36"/>
      <c r="E57" s="37"/>
      <c r="F57" s="65"/>
    </row>
    <row r="58" spans="1:8" ht="18" x14ac:dyDescent="0.25">
      <c r="A58" s="59"/>
      <c r="B58" s="38"/>
      <c r="C58" s="38"/>
      <c r="D58" s="38"/>
      <c r="E58" s="38"/>
      <c r="F58" s="66"/>
    </row>
    <row r="59" spans="1:8" ht="18.75" x14ac:dyDescent="0.3">
      <c r="A59" s="59"/>
      <c r="B59" s="24"/>
      <c r="C59" s="25"/>
      <c r="D59" s="36"/>
      <c r="E59" s="37"/>
      <c r="F59" s="65"/>
    </row>
    <row r="60" spans="1:8" ht="18.75" x14ac:dyDescent="0.3">
      <c r="A60" s="59"/>
      <c r="B60" s="39" t="s">
        <v>13</v>
      </c>
      <c r="C60" s="25"/>
      <c r="D60" s="36"/>
      <c r="E60" s="30"/>
      <c r="F60" s="63"/>
    </row>
    <row r="61" spans="1:8" ht="18.75" x14ac:dyDescent="0.3">
      <c r="A61" s="59"/>
      <c r="B61" s="28"/>
      <c r="C61" s="25"/>
      <c r="D61" s="36"/>
      <c r="E61" s="30"/>
      <c r="F61" s="63"/>
    </row>
    <row r="62" spans="1:8" ht="36" x14ac:dyDescent="0.25">
      <c r="A62" s="59">
        <v>43</v>
      </c>
      <c r="B62" s="28" t="s">
        <v>19</v>
      </c>
      <c r="C62" s="25" t="s">
        <v>6</v>
      </c>
      <c r="D62" s="36">
        <v>64</v>
      </c>
      <c r="E62" s="40"/>
      <c r="F62" s="67"/>
    </row>
    <row r="63" spans="1:8" ht="18.75" x14ac:dyDescent="0.3">
      <c r="A63" s="59"/>
      <c r="B63" s="24"/>
      <c r="C63" s="25"/>
      <c r="D63" s="36"/>
      <c r="E63" s="30"/>
      <c r="F63" s="63"/>
    </row>
    <row r="64" spans="1:8" ht="18.75" x14ac:dyDescent="0.3">
      <c r="A64" s="59"/>
      <c r="B64" s="41" t="s">
        <v>67</v>
      </c>
      <c r="C64" s="25"/>
      <c r="D64" s="36"/>
      <c r="E64" s="30"/>
      <c r="F64" s="63"/>
    </row>
    <row r="65" spans="1:6" ht="18.75" x14ac:dyDescent="0.3">
      <c r="A65" s="59"/>
      <c r="B65" s="24"/>
      <c r="C65" s="25"/>
      <c r="D65" s="36"/>
      <c r="E65" s="30"/>
      <c r="F65" s="63"/>
    </row>
    <row r="66" spans="1:6" ht="18.75" x14ac:dyDescent="0.3">
      <c r="A66" s="59">
        <v>44</v>
      </c>
      <c r="B66" s="24" t="s">
        <v>56</v>
      </c>
      <c r="C66" s="25" t="s">
        <v>7</v>
      </c>
      <c r="D66" s="36">
        <v>8</v>
      </c>
      <c r="E66" s="30"/>
      <c r="F66" s="63"/>
    </row>
    <row r="67" spans="1:6" ht="18.75" x14ac:dyDescent="0.3">
      <c r="A67" s="59">
        <v>45</v>
      </c>
      <c r="B67" s="24" t="s">
        <v>57</v>
      </c>
      <c r="C67" s="25" t="s">
        <v>7</v>
      </c>
      <c r="D67" s="36">
        <v>7</v>
      </c>
      <c r="E67" s="30"/>
      <c r="F67" s="63"/>
    </row>
    <row r="68" spans="1:6" ht="27.6" customHeight="1" x14ac:dyDescent="0.3">
      <c r="A68" s="59">
        <v>46</v>
      </c>
      <c r="B68" s="24" t="s">
        <v>58</v>
      </c>
      <c r="C68" s="25" t="s">
        <v>7</v>
      </c>
      <c r="D68" s="36">
        <v>12</v>
      </c>
      <c r="E68" s="30"/>
      <c r="F68" s="63"/>
    </row>
    <row r="69" spans="1:6" ht="18.75" x14ac:dyDescent="0.3">
      <c r="A69" s="59">
        <v>47</v>
      </c>
      <c r="B69" s="24" t="s">
        <v>59</v>
      </c>
      <c r="C69" s="25" t="s">
        <v>7</v>
      </c>
      <c r="D69" s="36">
        <v>15</v>
      </c>
      <c r="E69" s="30"/>
      <c r="F69" s="63"/>
    </row>
    <row r="70" spans="1:6" ht="18.75" x14ac:dyDescent="0.3">
      <c r="A70" s="59">
        <v>48</v>
      </c>
      <c r="B70" s="24" t="s">
        <v>60</v>
      </c>
      <c r="C70" s="25" t="s">
        <v>7</v>
      </c>
      <c r="D70" s="36">
        <v>12</v>
      </c>
      <c r="E70" s="30"/>
      <c r="F70" s="63"/>
    </row>
    <row r="71" spans="1:6" ht="18" customHeight="1" x14ac:dyDescent="0.3">
      <c r="A71" s="59">
        <v>49</v>
      </c>
      <c r="B71" s="24" t="s">
        <v>61</v>
      </c>
      <c r="C71" s="25" t="s">
        <v>7</v>
      </c>
      <c r="D71" s="36">
        <v>9</v>
      </c>
      <c r="E71" s="30"/>
      <c r="F71" s="63"/>
    </row>
    <row r="72" spans="1:6" ht="18" customHeight="1" x14ac:dyDescent="0.3">
      <c r="A72" s="59">
        <v>50</v>
      </c>
      <c r="B72" s="24" t="s">
        <v>62</v>
      </c>
      <c r="C72" s="25" t="s">
        <v>7</v>
      </c>
      <c r="D72" s="36">
        <v>9</v>
      </c>
      <c r="E72" s="30"/>
      <c r="F72" s="63"/>
    </row>
    <row r="73" spans="1:6" ht="18" customHeight="1" x14ac:dyDescent="0.3">
      <c r="A73" s="59">
        <v>51</v>
      </c>
      <c r="B73" s="24" t="s">
        <v>63</v>
      </c>
      <c r="C73" s="25" t="s">
        <v>7</v>
      </c>
      <c r="D73" s="36">
        <v>7</v>
      </c>
      <c r="E73" s="30"/>
      <c r="F73" s="63"/>
    </row>
    <row r="74" spans="1:6" ht="18" customHeight="1" x14ac:dyDescent="0.3">
      <c r="A74" s="59">
        <v>52</v>
      </c>
      <c r="B74" s="24" t="s">
        <v>64</v>
      </c>
      <c r="C74" s="25" t="s">
        <v>7</v>
      </c>
      <c r="D74" s="36">
        <v>8</v>
      </c>
      <c r="E74" s="30"/>
      <c r="F74" s="63"/>
    </row>
    <row r="75" spans="1:6" ht="18" customHeight="1" x14ac:dyDescent="0.3">
      <c r="A75" s="59">
        <v>53</v>
      </c>
      <c r="B75" s="24" t="s">
        <v>65</v>
      </c>
      <c r="C75" s="25" t="s">
        <v>7</v>
      </c>
      <c r="D75" s="36">
        <v>13</v>
      </c>
      <c r="E75" s="30"/>
      <c r="F75" s="63"/>
    </row>
    <row r="76" spans="1:6" ht="18" customHeight="1" x14ac:dyDescent="0.3">
      <c r="A76" s="68"/>
      <c r="B76" s="24"/>
      <c r="C76" s="25"/>
      <c r="D76" s="36"/>
      <c r="E76" s="30"/>
      <c r="F76" s="63"/>
    </row>
    <row r="77" spans="1:6" ht="18" customHeight="1" x14ac:dyDescent="0.3">
      <c r="A77" s="59"/>
      <c r="B77" s="41" t="s">
        <v>71</v>
      </c>
      <c r="C77" s="25"/>
      <c r="D77" s="36"/>
      <c r="E77" s="30"/>
      <c r="F77" s="63"/>
    </row>
    <row r="78" spans="1:6" ht="18" customHeight="1" x14ac:dyDescent="0.3">
      <c r="A78" s="68"/>
      <c r="B78" s="24"/>
      <c r="C78" s="25"/>
      <c r="D78" s="36"/>
      <c r="E78" s="30"/>
      <c r="F78" s="63"/>
    </row>
    <row r="79" spans="1:6" ht="18" customHeight="1" x14ac:dyDescent="0.3">
      <c r="A79" s="59">
        <v>54</v>
      </c>
      <c r="B79" s="24" t="s">
        <v>74</v>
      </c>
      <c r="C79" s="25" t="s">
        <v>7</v>
      </c>
      <c r="D79" s="36">
        <v>19</v>
      </c>
      <c r="E79" s="30"/>
      <c r="F79" s="63"/>
    </row>
    <row r="80" spans="1:6" ht="18" customHeight="1" x14ac:dyDescent="0.3">
      <c r="A80" s="59">
        <v>55</v>
      </c>
      <c r="B80" s="24" t="s">
        <v>75</v>
      </c>
      <c r="C80" s="25" t="s">
        <v>7</v>
      </c>
      <c r="D80" s="36">
        <v>12</v>
      </c>
      <c r="E80" s="30"/>
      <c r="F80" s="63"/>
    </row>
    <row r="81" spans="1:6" ht="18" customHeight="1" x14ac:dyDescent="0.3">
      <c r="A81" s="59">
        <v>56</v>
      </c>
      <c r="B81" s="24" t="s">
        <v>76</v>
      </c>
      <c r="C81" s="25" t="s">
        <v>7</v>
      </c>
      <c r="D81" s="36">
        <v>38</v>
      </c>
      <c r="E81" s="30"/>
      <c r="F81" s="63"/>
    </row>
    <row r="82" spans="1:6" ht="18" customHeight="1" x14ac:dyDescent="0.3">
      <c r="A82" s="59">
        <v>57</v>
      </c>
      <c r="B82" s="24" t="s">
        <v>77</v>
      </c>
      <c r="C82" s="25" t="s">
        <v>7</v>
      </c>
      <c r="D82" s="36">
        <v>33</v>
      </c>
      <c r="E82" s="30"/>
      <c r="F82" s="63"/>
    </row>
    <row r="83" spans="1:6" ht="18" customHeight="1" x14ac:dyDescent="0.3">
      <c r="A83" s="59">
        <v>58</v>
      </c>
      <c r="B83" s="24" t="s">
        <v>78</v>
      </c>
      <c r="C83" s="25" t="s">
        <v>7</v>
      </c>
      <c r="D83" s="36">
        <v>21</v>
      </c>
      <c r="E83" s="30"/>
      <c r="F83" s="63"/>
    </row>
    <row r="84" spans="1:6" ht="18" customHeight="1" x14ac:dyDescent="0.3">
      <c r="A84" s="59"/>
      <c r="B84" s="24"/>
      <c r="C84" s="25"/>
      <c r="D84" s="36"/>
      <c r="E84" s="30"/>
      <c r="F84" s="63"/>
    </row>
    <row r="85" spans="1:6" ht="18" customHeight="1" x14ac:dyDescent="0.3">
      <c r="A85" s="59">
        <v>59</v>
      </c>
      <c r="B85" s="24" t="s">
        <v>81</v>
      </c>
      <c r="C85" s="25" t="s">
        <v>7</v>
      </c>
      <c r="D85" s="36">
        <v>45</v>
      </c>
      <c r="E85" s="30"/>
      <c r="F85" s="63"/>
    </row>
    <row r="86" spans="1:6" ht="18" customHeight="1" x14ac:dyDescent="0.3">
      <c r="A86" s="59">
        <v>60</v>
      </c>
      <c r="B86" s="24" t="s">
        <v>82</v>
      </c>
      <c r="C86" s="25" t="s">
        <v>7</v>
      </c>
      <c r="D86" s="36">
        <v>55</v>
      </c>
      <c r="E86" s="30"/>
      <c r="F86" s="63"/>
    </row>
    <row r="87" spans="1:6" ht="18" customHeight="1" x14ac:dyDescent="0.3">
      <c r="A87" s="59">
        <v>61</v>
      </c>
      <c r="B87" s="24" t="s">
        <v>89</v>
      </c>
      <c r="C87" s="25" t="s">
        <v>7</v>
      </c>
      <c r="D87" s="36">
        <v>78</v>
      </c>
      <c r="E87" s="30"/>
      <c r="F87" s="63"/>
    </row>
    <row r="88" spans="1:6" ht="18" customHeight="1" x14ac:dyDescent="0.3">
      <c r="A88" s="59">
        <v>62</v>
      </c>
      <c r="B88" s="24" t="s">
        <v>83</v>
      </c>
      <c r="C88" s="25" t="s">
        <v>7</v>
      </c>
      <c r="D88" s="36">
        <v>25</v>
      </c>
      <c r="E88" s="30"/>
      <c r="F88" s="63"/>
    </row>
    <row r="89" spans="1:6" ht="18" customHeight="1" x14ac:dyDescent="0.3">
      <c r="A89" s="59">
        <v>63</v>
      </c>
      <c r="B89" s="24" t="s">
        <v>84</v>
      </c>
      <c r="C89" s="25" t="s">
        <v>7</v>
      </c>
      <c r="D89" s="36">
        <v>38</v>
      </c>
      <c r="E89" s="30"/>
      <c r="F89" s="63"/>
    </row>
    <row r="90" spans="1:6" ht="18" customHeight="1" x14ac:dyDescent="0.3">
      <c r="A90" s="59">
        <v>64</v>
      </c>
      <c r="B90" s="24" t="s">
        <v>85</v>
      </c>
      <c r="C90" s="25" t="s">
        <v>7</v>
      </c>
      <c r="D90" s="36">
        <v>42</v>
      </c>
      <c r="E90" s="30"/>
      <c r="F90" s="63"/>
    </row>
    <row r="91" spans="1:6" ht="18" customHeight="1" x14ac:dyDescent="0.3">
      <c r="A91" s="59">
        <v>65</v>
      </c>
      <c r="B91" s="24" t="s">
        <v>86</v>
      </c>
      <c r="C91" s="25" t="s">
        <v>7</v>
      </c>
      <c r="D91" s="36">
        <v>29</v>
      </c>
      <c r="E91" s="30"/>
      <c r="F91" s="63"/>
    </row>
    <row r="92" spans="1:6" ht="18" customHeight="1" x14ac:dyDescent="0.3">
      <c r="A92" s="59">
        <v>66</v>
      </c>
      <c r="B92" s="24" t="s">
        <v>87</v>
      </c>
      <c r="C92" s="25" t="s">
        <v>7</v>
      </c>
      <c r="D92" s="36">
        <v>49</v>
      </c>
      <c r="E92" s="30"/>
      <c r="F92" s="63"/>
    </row>
    <row r="93" spans="1:6" ht="18" customHeight="1" x14ac:dyDescent="0.3">
      <c r="A93" s="68"/>
      <c r="B93" s="24"/>
      <c r="C93" s="25"/>
      <c r="D93" s="36"/>
      <c r="E93" s="30"/>
      <c r="F93" s="63"/>
    </row>
    <row r="94" spans="1:6" ht="18" customHeight="1" x14ac:dyDescent="0.3">
      <c r="A94" s="59">
        <v>67</v>
      </c>
      <c r="B94" s="24" t="s">
        <v>88</v>
      </c>
      <c r="C94" s="25" t="s">
        <v>7</v>
      </c>
      <c r="D94" s="36">
        <v>8</v>
      </c>
      <c r="E94" s="30"/>
      <c r="F94" s="63"/>
    </row>
    <row r="95" spans="1:6" ht="15" customHeight="1" x14ac:dyDescent="0.3">
      <c r="A95" s="68"/>
      <c r="B95" s="24"/>
      <c r="C95" s="25"/>
      <c r="D95" s="36"/>
      <c r="E95" s="30"/>
      <c r="F95" s="63"/>
    </row>
    <row r="96" spans="1:6" ht="18.75" x14ac:dyDescent="0.3">
      <c r="A96" s="59">
        <v>68</v>
      </c>
      <c r="B96" s="24" t="s">
        <v>66</v>
      </c>
      <c r="C96" s="25" t="s">
        <v>11</v>
      </c>
      <c r="D96" s="36">
        <v>1</v>
      </c>
      <c r="E96" s="30"/>
      <c r="F96" s="63"/>
    </row>
    <row r="97" spans="1:6" ht="32.450000000000003" customHeight="1" x14ac:dyDescent="0.3">
      <c r="A97" s="59"/>
      <c r="B97" s="24"/>
      <c r="C97" s="25"/>
      <c r="D97" s="36"/>
      <c r="E97" s="37"/>
      <c r="F97" s="65"/>
    </row>
    <row r="98" spans="1:6" ht="22.5" customHeight="1" x14ac:dyDescent="0.25">
      <c r="A98" s="59"/>
      <c r="B98" s="31" t="s">
        <v>10</v>
      </c>
      <c r="C98" s="32"/>
      <c r="D98" s="33"/>
      <c r="E98" s="34"/>
      <c r="F98" s="64"/>
    </row>
    <row r="99" spans="1:6" ht="18.75" x14ac:dyDescent="0.3">
      <c r="A99" s="59"/>
      <c r="B99" s="35"/>
      <c r="C99" s="25"/>
      <c r="D99" s="36"/>
      <c r="E99" s="37"/>
      <c r="F99" s="65"/>
    </row>
    <row r="100" spans="1:6" x14ac:dyDescent="0.25">
      <c r="A100" s="59"/>
      <c r="B100" s="18"/>
      <c r="C100" s="15"/>
      <c r="D100" s="22"/>
      <c r="E100" s="6"/>
      <c r="F100" s="51"/>
    </row>
    <row r="101" spans="1:6" ht="18" x14ac:dyDescent="0.25">
      <c r="A101" s="52"/>
      <c r="B101" s="5" t="s">
        <v>9</v>
      </c>
      <c r="C101" s="43"/>
      <c r="D101" s="43"/>
      <c r="E101" s="6"/>
      <c r="F101" s="69"/>
    </row>
    <row r="102" spans="1:6" x14ac:dyDescent="0.25">
      <c r="A102" s="52"/>
      <c r="B102" s="5"/>
      <c r="C102" s="20"/>
      <c r="D102" s="44"/>
      <c r="E102" s="6"/>
      <c r="F102" s="70"/>
    </row>
    <row r="103" spans="1:6" x14ac:dyDescent="0.25">
      <c r="A103" s="52"/>
      <c r="B103" s="5" t="s">
        <v>8</v>
      </c>
      <c r="C103" s="11"/>
      <c r="D103" s="42"/>
      <c r="E103" s="6"/>
      <c r="F103" s="71"/>
    </row>
    <row r="104" spans="1:6" ht="15.75" thickBot="1" x14ac:dyDescent="0.3">
      <c r="A104" s="72"/>
      <c r="B104" s="73"/>
      <c r="C104" s="74"/>
      <c r="D104" s="75"/>
      <c r="E104" s="76"/>
      <c r="F104" s="77"/>
    </row>
    <row r="107" spans="1:6" ht="18" x14ac:dyDescent="0.25">
      <c r="B107" s="1"/>
    </row>
  </sheetData>
  <mergeCells count="15">
    <mergeCell ref="F101:F102"/>
    <mergeCell ref="F103:F104"/>
    <mergeCell ref="A1:A2"/>
    <mergeCell ref="C1:D1"/>
    <mergeCell ref="C2:D2"/>
    <mergeCell ref="B7:B8"/>
    <mergeCell ref="C7:C8"/>
    <mergeCell ref="D7:D8"/>
    <mergeCell ref="E6:F6"/>
    <mergeCell ref="E7:E8"/>
    <mergeCell ref="F7:F8"/>
    <mergeCell ref="B101:B102"/>
    <mergeCell ref="B103:B104"/>
    <mergeCell ref="A9:F9"/>
    <mergeCell ref="A11:F11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ESTIMATION</vt:lpstr>
      <vt:lpstr>Feuil3</vt:lpstr>
      <vt:lpstr>ESTIMATION!Zone_d_impression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BERBIGIER</dc:creator>
  <cp:lastModifiedBy>LENOVO</cp:lastModifiedBy>
  <cp:lastPrinted>2025-12-02T15:45:01Z</cp:lastPrinted>
  <dcterms:created xsi:type="dcterms:W3CDTF">2014-12-10T10:47:43Z</dcterms:created>
  <dcterms:modified xsi:type="dcterms:W3CDTF">2025-12-02T15:45:32Z</dcterms:modified>
</cp:coreProperties>
</file>